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85DE23FD-7580-4A38-A157-4D0FC15C57D4}" xr6:coauthVersionLast="41" xr6:coauthVersionMax="41" xr10:uidLastSave="{00000000-0000-0000-0000-000000000000}"/>
  <bookViews>
    <workbookView xWindow="1245" yWindow="1080" windowWidth="26655" windowHeight="14190" xr2:uid="{B0378015-EEAD-43E3-8DD4-7FC676AA5EF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'MZS-M8'!$A$12:$L$90</definedName>
    <definedName name="_xlnm.Print_Area" localSheetId="4">'MZS-T0'!$A$1:$F$35</definedName>
    <definedName name="_xlnm.Print_Area" localSheetId="5">'MZS-T8'!$A$14:$G$92</definedName>
    <definedName name="_xlnm.Print_Area" localSheetId="6">'MZS-V0'!$A$1:$F$31</definedName>
    <definedName name="_xlnm.Print_Area" localSheetId="7">'MZS-V1'!$A$1:$F$48</definedName>
    <definedName name="_xlnm.Print_Area" localSheetId="8">'MZS-V8'!$A$13:$F$91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4" i="5" l="1"/>
  <c r="J23" i="5"/>
  <c r="I27" i="5"/>
  <c r="J27" i="5" s="1"/>
  <c r="J25" i="5" l="1"/>
  <c r="J26" i="5"/>
</calcChain>
</file>

<file path=xl/sharedStrings.xml><?xml version="1.0" encoding="utf-8"?>
<sst xmlns="http://schemas.openxmlformats.org/spreadsheetml/2006/main" count="838" uniqueCount="258">
  <si>
    <t>MZS-M0</t>
  </si>
  <si>
    <t>CZ041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</si>
  <si>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</si>
  <si>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</si>
  <si>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</si>
  <si>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</si>
  <si>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</si>
  <si>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</si>
  <si>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</si>
  <si>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</si>
  <si>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</si>
  <si>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</si>
  <si>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</si>
  <si>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</si>
  <si>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</si>
  <si>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</si>
  <si>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</si>
  <si>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</si>
  <si>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</si>
  <si>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</si>
  <si>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</si>
  <si>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</si>
  <si>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</si>
  <si>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</si>
  <si>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</si>
  <si>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</si>
  <si>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</si>
  <si>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</si>
  <si>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</si>
  <si>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</si>
  <si>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</si>
  <si>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</si>
  <si>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</si>
  <si>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</si>
  <si>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</si>
  <si>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</si>
  <si>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</si>
  <si>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</si>
  <si>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</si>
  <si>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</si>
  <si>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</si>
  <si>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</si>
  <si>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</si>
  <si>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</si>
  <si>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</si>
  <si>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</si>
  <si>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</si>
  <si>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</si>
  <si>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</si>
  <si>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</si>
  <si>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</si>
  <si>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</si>
  <si>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</si>
  <si>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</si>
  <si>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</si>
  <si>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</si>
  <si>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</si>
  <si>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</si>
  <si>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</si>
  <si>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</si>
  <si>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</si>
  <si>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</si>
  <si>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</si>
  <si>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</si>
  <si>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</si>
  <si>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</si>
  <si>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</si>
  <si>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</si>
  <si>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</si>
  <si>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</si>
  <si>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</si>
  <si>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</si>
  <si>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</si>
  <si>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</si>
  <si>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</si>
  <si>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</si>
  <si>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</si>
  <si>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</si>
  <si>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</si>
  <si>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</si>
  <si>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</si>
  <si>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</si>
  <si>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</si>
  <si>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</si>
  <si>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</si>
  <si>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</si>
  <si>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</si>
  <si>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</si>
  <si>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</si>
  <si>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</si>
  <si>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</si>
  <si>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</si>
  <si>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</si>
  <si>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</si>
  <si>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</si>
  <si>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</si>
  <si>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</si>
  <si>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</si>
  <si>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</si>
  <si>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</si>
  <si>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</si>
  <si>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</si>
  <si>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</si>
  <si>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</si>
  <si>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</si>
  <si>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</si>
  <si>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</si>
  <si>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</si>
  <si>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</si>
  <si>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</si>
  <si>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</si>
  <si>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</si>
  <si>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</si>
  <si>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</si>
  <si>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</si>
  <si>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</si>
  <si>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</si>
  <si>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</si>
  <si>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</si>
  <si>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</si>
  <si>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</si>
  <si>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</si>
  <si>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</si>
  <si>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</si>
  <si>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</si>
  <si>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</si>
  <si>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</si>
  <si>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</si>
  <si>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</si>
  <si>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</si>
  <si>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</si>
  <si>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</si>
  <si>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</si>
  <si>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</si>
  <si>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</si>
  <si>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</si>
  <si>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</si>
  <si>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2151 Inženýři elektrotechnici a energetici</t>
  </si>
  <si>
    <t>2221 Všeobecné sestry se specializací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</si>
  <si>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</si>
  <si>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</si>
  <si>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</si>
  <si>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2635 Specialisté v oblasti sociální práce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</si>
  <si>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</si>
  <si>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</si>
  <si>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</si>
  <si>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</si>
  <si>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</si>
  <si>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</si>
  <si>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</si>
  <si>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</si>
  <si>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3142 Technici v oblasti zemědělství, rybářství a vodohospodářství</t>
  </si>
  <si>
    <t>3221 Všeobecné sestry bez specializace</t>
  </si>
  <si>
    <t>3222 Porodní asistentky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</si>
  <si>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</si>
  <si>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</si>
  <si>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</si>
  <si>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</si>
  <si>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3341 Vedoucí v oblasti administrativních agend</t>
  </si>
  <si>
    <t>3343 Odborní pracovníci v administrativě a správě organizace</t>
  </si>
  <si>
    <t>3412 Odborní pracovníci v oblasti sociální práce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</si>
  <si>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</si>
  <si>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</si>
  <si>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</si>
  <si>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</si>
  <si>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4226 Recepční (kr.recepčních v hotelích, ubytovacích zařízeních)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</si>
  <si>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</si>
  <si>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</si>
  <si>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</si>
  <si>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</si>
  <si>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5120 Kuchaři (kromě šéfkuchařů), pomocní kuchaři</t>
  </si>
  <si>
    <t>5222 Vedoucí pracovních týmů v prodejnách</t>
  </si>
  <si>
    <t>5223 Prodavači v prodejnách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</si>
  <si>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</si>
  <si>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</si>
  <si>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</si>
  <si>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</si>
  <si>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7222 Nástrojaři a příbuzní pracovníci</t>
  </si>
  <si>
    <t>7233 Mechanici a opraváři zeměděl.,průmysl. a j.strojů, zařízení</t>
  </si>
  <si>
    <t>7316 Malíři,rytci,příb.prac.pro zdobení skla,kovu a j.materiálů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</si>
  <si>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</si>
  <si>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</si>
  <si>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</si>
  <si>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</si>
  <si>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</si>
  <si>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</si>
  <si>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</si>
  <si>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</si>
  <si>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8131 Obsluha strojů a zařízení pro chemickou výrobu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</si>
  <si>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</si>
  <si>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</si>
  <si>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</si>
  <si>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</si>
  <si>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</si>
  <si>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</si>
  <si>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</si>
  <si>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</si>
  <si>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</si>
  <si>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</si>
  <si>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</si>
  <si>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</si>
  <si>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9412 Pomocníci v kuchyni</t>
  </si>
  <si>
    <t>9613 Uklízeči veřejných prostranství,čističi kanalizací</t>
  </si>
  <si>
    <t>9621 Kurýři, doručovatelé balíků a nosiči zavazadel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</si>
  <si>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</si>
  <si>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</si>
  <si>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</si>
  <si>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</si>
  <si>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</si>
  <si>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</si>
  <si>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</si>
  <si>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</si>
  <si>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</si>
  <si>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</si>
  <si>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</si>
  <si>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</si>
  <si>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</si>
  <si>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</si>
  <si>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</si>
  <si>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</si>
  <si>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</si>
  <si>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</si>
  <si>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</si>
  <si>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</si>
  <si>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</si>
  <si>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</si>
  <si>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</si>
  <si>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</si>
  <si>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</si>
  <si>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</si>
  <si>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</si>
  <si>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</si>
  <si>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</si>
  <si>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</si>
  <si>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</si>
  <si>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</si>
  <si>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</si>
  <si>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</si>
  <si>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</si>
  <si>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</si>
  <si>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</si>
  <si>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</si>
  <si>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</si>
  <si>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</si>
  <si>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</si>
  <si>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</si>
  <si>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</si>
  <si>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</si>
  <si>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</si>
  <si>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</si>
  <si>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</si>
  <si>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</si>
  <si>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</si>
  <si>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</si>
  <si>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</si>
  <si>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Karlovarský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</si>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</sst>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C86F5AE9-11E8-4F7C-8FE5-9E0DF6EDEA5E}"/>
    <cellStyle name="normal" xfId="6" xr:uid="{E5440815-B679-43A7-8D87-1C42A63738AA}"/>
    <cellStyle name="Normální" xfId="0" builtinId="0"/>
    <cellStyle name="normální 2 4" xfId="15" xr:uid="{F3EB5079-AFF7-4270-9C58-F59B14FE6355}"/>
    <cellStyle name="normální 3" xfId="3" xr:uid="{05FB79C5-6EEE-43F3-91C5-E1DE102F1F9B}"/>
    <cellStyle name="normální_021 ISPV 2" xfId="2" xr:uid="{653A107F-7BF4-4557-A28E-71C95A2219CB}"/>
    <cellStyle name="normální_021 ISPV 2 2" xfId="9" xr:uid="{AA58B2F7-A411-400A-8BBD-3403FE8C64A9}"/>
    <cellStyle name="normální_022 ISPV 2" xfId="1" xr:uid="{1E797B5B-B401-458B-8A64-24B8829D7D02}"/>
    <cellStyle name="normální_022 ISPVNP vaz 2" xfId="4" xr:uid="{71B6140D-5768-4835-A5BC-BEC868F7B5D7}"/>
    <cellStyle name="normální_022 ISPVP vaz 2" xfId="5" xr:uid="{2CE07C45-1826-4054-B52B-DAE31B3ABAB7}"/>
    <cellStyle name="normální_022 ISPVP vaz 3" xfId="11" xr:uid="{4CA2EA87-BB5F-4705-BD5E-403D648D6CD7}"/>
    <cellStyle name="normální_994 ISPV podnikatelská sféra 2" xfId="14" xr:uid="{F360C00D-275C-48D3-806D-C281011AC480}"/>
    <cellStyle name="normální_ISPV984" xfId="8" xr:uid="{A343E150-E21C-48E0-BCF4-DD0CFE96705C}"/>
    <cellStyle name="normální_ISPV984 2" xfId="17" xr:uid="{F8BFB05F-BF25-4B70-92B4-07041EA0B7D4}"/>
    <cellStyle name="normální_M1 vazena" xfId="7" xr:uid="{C31DDD6B-7F0F-4671-805F-292A14039E81}"/>
    <cellStyle name="normální_M1 vazena 2" xfId="16" xr:uid="{85D73A58-2906-4104-9BF0-5D572F621C0B}"/>
    <cellStyle name="normální_NewTables var c M5 navrh" xfId="10" xr:uid="{D4BC7D6D-8250-4B57-A9E2-73CFD77B93AE}"/>
    <cellStyle name="normální_Vystupy_MPSV" xfId="12" xr:uid="{C22A56BE-4777-446A-831A-DDA7C4A76D15}"/>
    <cellStyle name="procent 2" xfId="13" xr:uid="{E5B21DE2-E972-4733-831F-C7E348135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4163.8950999999979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4163.8950999999979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17948.524099999999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0-4867-8006-4CD9F6260CF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8D0-4867-8006-4CD9F6260CF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5770.7625000000007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D0-4867-8006-4CD9F6260CF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9362.8178000000007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4163.8950999999979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7255.6790000000001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D0-4867-8006-4CD9F6260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26468.3851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8D0-4867-8006-4CD9F6260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89F-4770-8B08-0884FFB089A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89F-4770-8B08-0884FFB089A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89F-4770-8B08-0884FFB089A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144.60890000000001</c:v>
                </c:pt>
                <c:pt idx="1">
                  <c:v>13.2281</c:v>
                </c:pt>
                <c:pt idx="2">
                  <c:v>6.7229999999999999</c:v>
                </c:pt>
                <c:pt idx="3">
                  <c:v>5.5713999999999828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9F-4770-8B08-0884FFB0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26.803300000000007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26.803300000000007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108.03360000000001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B-4C7F-86AC-089F6533595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CEB-4C7F-86AC-089F6533595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31.419700000000006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EB-4C7F-86AC-089F6533595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57.713100000000026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26.803300000000007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40.969299999999976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EB-4C7F-86AC-089F6533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157.24539999999999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CEB-4C7F-86AC-089F6533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70432FD-10A2-456D-9134-17865934C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5567BDD-F4EE-4782-AC5B-007CE1643FF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2814FF-5D97-4E29-9C08-51BD3E44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9C91B7-F073-469D-BDE8-A48BCF3D4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0898BF4-E16E-4F2F-8B5E-52A380D3136E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A7A58D7-373B-402F-B71D-B6F6E4008DB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EF28CCE-A7F4-49B7-BEBB-692383B1EC44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123AC89-604F-4BDB-B541-50C611DC6EA6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15590C3-538B-4FB8-BBDC-805A8DF47899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F39917D-3D2C-4569-8986-629558E53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29BBCAF-0ED9-433D-A378-4520A2835D5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EDFB007-D3D5-4E2E-A0FC-0D63A9CD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26468.3851</v>
          </cell>
        </row>
        <row r="33">
          <cell r="B33">
            <v>4163.8950999999979</v>
          </cell>
          <cell r="C33">
            <v>17948.524099999999</v>
          </cell>
          <cell r="D33">
            <v>5770.7625000000007</v>
          </cell>
          <cell r="E33">
            <v>7255.6790000000001</v>
          </cell>
          <cell r="F33">
            <v>9362.8178000000007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144.60890000000001</v>
          </cell>
        </row>
        <row r="25">
          <cell r="H25" t="str">
            <v>Dovolená</v>
          </cell>
          <cell r="I25">
            <v>13.2281</v>
          </cell>
        </row>
        <row r="26">
          <cell r="H26" t="str">
            <v>Nemoc</v>
          </cell>
          <cell r="I26">
            <v>6.7229999999999999</v>
          </cell>
        </row>
        <row r="27">
          <cell r="H27" t="str">
            <v>Jiné</v>
          </cell>
          <cell r="I27">
            <v>5.5713999999999828</v>
          </cell>
        </row>
      </sheetData>
      <sheetData sheetId="7"/>
      <sheetData sheetId="8">
        <row r="16">
          <cell r="D16">
            <v>157.24539999999999</v>
          </cell>
        </row>
        <row r="22">
          <cell r="B22">
            <v>26.803300000000007</v>
          </cell>
          <cell r="C22">
            <v>108.03360000000001</v>
          </cell>
          <cell r="D22">
            <v>31.419700000000006</v>
          </cell>
          <cell r="E22">
            <v>40.969299999999976</v>
          </cell>
          <cell r="F22">
            <v>57.713100000000026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0DCE-09F4-4387-9871-B16DEF7FB86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254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255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23719.286599999999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256</v>
      </c>
      <c r="C9" s="23"/>
      <c r="D9" s="442">
        <v>109.898516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13784.629000000001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17948.524099999999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23719.286599999999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30974.9656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40337.7834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26468.3851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61.052500000000002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16.190000000000001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6.03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9.64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174.3261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257</v>
      </c>
      <c r="C29" s="464"/>
      <c r="D29" s="58">
        <v>69.916700000000006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4163.8950999999979</v>
      </c>
      <c r="C33" s="55">
        <v>17948.524099999999</v>
      </c>
      <c r="D33" s="56">
        <v>5770.7625000000007</v>
      </c>
      <c r="E33" s="56">
        <v>7255.6790000000001</v>
      </c>
      <c r="F33" s="56">
        <v>9362.8178000000007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1124-0452-472F-B3F1-33A8CC4BD015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Q33" sqref="Q33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Karlovarský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Karlovarský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69.916700000000006</v>
      </c>
      <c r="E12" s="137">
        <v>23719.286599999999</v>
      </c>
      <c r="F12" s="138">
        <v>109.8985</v>
      </c>
      <c r="G12" s="139">
        <v>13784.629000000001</v>
      </c>
      <c r="H12" s="139">
        <v>17948.524099999999</v>
      </c>
      <c r="I12" s="139">
        <v>30974.9656</v>
      </c>
      <c r="J12" s="139">
        <v>40337.7834</v>
      </c>
      <c r="K12" s="140">
        <v>26468.3851</v>
      </c>
      <c r="L12" s="141">
        <v>16.190000000000001</v>
      </c>
      <c r="M12" s="141">
        <v>6.03</v>
      </c>
      <c r="N12" s="141">
        <v>9.64</v>
      </c>
      <c r="O12" s="141">
        <v>174.3261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0.26369999999999999</v>
      </c>
      <c r="E13" s="144">
        <v>20206.414199999999</v>
      </c>
      <c r="F13" s="145">
        <v>117.9764</v>
      </c>
      <c r="G13" s="146">
        <v>14980.6558</v>
      </c>
      <c r="H13" s="146">
        <v>17750.870599999998</v>
      </c>
      <c r="I13" s="146">
        <v>23036.452799999999</v>
      </c>
      <c r="J13" s="146">
        <v>26517.340499999998</v>
      </c>
      <c r="K13" s="147">
        <v>20451.3374</v>
      </c>
      <c r="L13" s="148">
        <v>12.59</v>
      </c>
      <c r="M13" s="148">
        <v>6.77</v>
      </c>
      <c r="N13" s="148">
        <v>7.69</v>
      </c>
      <c r="O13" s="148">
        <v>174.4376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10.388400000000001</v>
      </c>
      <c r="E14" s="151">
        <v>22602.488000000001</v>
      </c>
      <c r="F14" s="152">
        <v>110.94889999999999</v>
      </c>
      <c r="G14" s="153">
        <v>13400</v>
      </c>
      <c r="H14" s="153">
        <v>17888.205300000001</v>
      </c>
      <c r="I14" s="153">
        <v>27982.439200000001</v>
      </c>
      <c r="J14" s="153">
        <v>33915.688099999999</v>
      </c>
      <c r="K14" s="154">
        <v>23578.119699999999</v>
      </c>
      <c r="L14" s="155">
        <v>14.23</v>
      </c>
      <c r="M14" s="155">
        <v>6.75</v>
      </c>
      <c r="N14" s="155">
        <v>9.17</v>
      </c>
      <c r="O14" s="155">
        <v>174.37260000000001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15.110900000000001</v>
      </c>
      <c r="E15" s="151">
        <v>23108.190399999999</v>
      </c>
      <c r="F15" s="152">
        <v>110.9145</v>
      </c>
      <c r="G15" s="153">
        <v>14222.9159</v>
      </c>
      <c r="H15" s="153">
        <v>17721.156800000001</v>
      </c>
      <c r="I15" s="153">
        <v>31161.294000000002</v>
      </c>
      <c r="J15" s="153">
        <v>41529.898999999998</v>
      </c>
      <c r="K15" s="154">
        <v>26209.840899999999</v>
      </c>
      <c r="L15" s="155">
        <v>15.68</v>
      </c>
      <c r="M15" s="155">
        <v>5.44</v>
      </c>
      <c r="N15" s="155">
        <v>9.65</v>
      </c>
      <c r="O15" s="155">
        <v>173.70269999999999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21.282399999999999</v>
      </c>
      <c r="E16" s="151">
        <v>24573.810099999999</v>
      </c>
      <c r="F16" s="152">
        <v>110.8506</v>
      </c>
      <c r="G16" s="153">
        <v>13811.6666</v>
      </c>
      <c r="H16" s="153">
        <v>18553.987099999998</v>
      </c>
      <c r="I16" s="153">
        <v>32158.2274</v>
      </c>
      <c r="J16" s="153">
        <v>41352.932099999998</v>
      </c>
      <c r="K16" s="154">
        <v>27356.5144</v>
      </c>
      <c r="L16" s="155">
        <v>17.78</v>
      </c>
      <c r="M16" s="155">
        <v>6.03</v>
      </c>
      <c r="N16" s="155">
        <v>9.82</v>
      </c>
      <c r="O16" s="155">
        <v>174.78630000000001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16.767299999999999</v>
      </c>
      <c r="E17" s="151">
        <v>24133.250700000001</v>
      </c>
      <c r="F17" s="152">
        <v>107.48</v>
      </c>
      <c r="G17" s="153">
        <v>13626.0833</v>
      </c>
      <c r="H17" s="153">
        <v>17597.343700000001</v>
      </c>
      <c r="I17" s="153">
        <v>31518.368999999999</v>
      </c>
      <c r="J17" s="153">
        <v>41103.950100000002</v>
      </c>
      <c r="K17" s="154">
        <v>26983.601299999998</v>
      </c>
      <c r="L17" s="155">
        <v>15.51</v>
      </c>
      <c r="M17" s="155">
        <v>6.27</v>
      </c>
      <c r="N17" s="155">
        <v>9.7100000000000009</v>
      </c>
      <c r="O17" s="155">
        <v>174.47790000000001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6.1036999999999999</v>
      </c>
      <c r="E18" s="151">
        <v>24511.6443</v>
      </c>
      <c r="F18" s="152">
        <v>110.1773</v>
      </c>
      <c r="G18" s="153">
        <v>14084.1666</v>
      </c>
      <c r="H18" s="153">
        <v>18583.166099999999</v>
      </c>
      <c r="I18" s="153">
        <v>32008.4683</v>
      </c>
      <c r="J18" s="153">
        <v>42343.188300000002</v>
      </c>
      <c r="K18" s="154">
        <v>27775.634600000001</v>
      </c>
      <c r="L18" s="155">
        <v>16.649999999999999</v>
      </c>
      <c r="M18" s="155">
        <v>5.68</v>
      </c>
      <c r="N18" s="155">
        <v>9.5500000000000007</v>
      </c>
      <c r="O18" s="155">
        <v>173.7645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37.297199999999997</v>
      </c>
      <c r="E20" s="137">
        <v>26231.323799999998</v>
      </c>
      <c r="F20" s="138">
        <v>108.7158</v>
      </c>
      <c r="G20" s="139">
        <v>15171.8115</v>
      </c>
      <c r="H20" s="139">
        <v>20180.625400000001</v>
      </c>
      <c r="I20" s="139">
        <v>33918.0818</v>
      </c>
      <c r="J20" s="139">
        <v>42987.259400000003</v>
      </c>
      <c r="K20" s="140">
        <v>29010.101500000001</v>
      </c>
      <c r="L20" s="141">
        <v>17.04</v>
      </c>
      <c r="M20" s="141">
        <v>6.74</v>
      </c>
      <c r="N20" s="141">
        <v>9.3800000000000008</v>
      </c>
      <c r="O20" s="141">
        <v>174.8476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0.12989999999999999</v>
      </c>
      <c r="E21" s="144">
        <v>21200.070199999998</v>
      </c>
      <c r="F21" s="145">
        <v>119.7422</v>
      </c>
      <c r="G21" s="146">
        <v>15196.6754</v>
      </c>
      <c r="H21" s="146">
        <v>17386.838800000001</v>
      </c>
      <c r="I21" s="146">
        <v>26350.934700000002</v>
      </c>
      <c r="J21" s="146">
        <v>26562.582299999998</v>
      </c>
      <c r="K21" s="147">
        <v>21395.161199999999</v>
      </c>
      <c r="L21" s="148">
        <v>10.89</v>
      </c>
      <c r="M21" s="148">
        <v>5.83</v>
      </c>
      <c r="N21" s="148">
        <v>8.35</v>
      </c>
      <c r="O21" s="148">
        <v>173.17240000000001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5.7758000000000003</v>
      </c>
      <c r="E22" s="151">
        <v>23704.148000000001</v>
      </c>
      <c r="F22" s="152">
        <v>112.8321</v>
      </c>
      <c r="G22" s="153">
        <v>13232.9943</v>
      </c>
      <c r="H22" s="153">
        <v>18349.982499999998</v>
      </c>
      <c r="I22" s="153">
        <v>28779.093000000001</v>
      </c>
      <c r="J22" s="153">
        <v>34853.369100000004</v>
      </c>
      <c r="K22" s="154">
        <v>24429.3819</v>
      </c>
      <c r="L22" s="155">
        <v>15.09</v>
      </c>
      <c r="M22" s="155">
        <v>6.98</v>
      </c>
      <c r="N22" s="155">
        <v>9.19</v>
      </c>
      <c r="O22" s="155">
        <v>175.13030000000001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8.0167000000000002</v>
      </c>
      <c r="E23" s="151">
        <v>25877.926100000001</v>
      </c>
      <c r="F23" s="152">
        <v>108.7287</v>
      </c>
      <c r="G23" s="153">
        <v>15752.2183</v>
      </c>
      <c r="H23" s="153">
        <v>19872.461599999999</v>
      </c>
      <c r="I23" s="153">
        <v>34455.830900000001</v>
      </c>
      <c r="J23" s="153">
        <v>43046.087299999999</v>
      </c>
      <c r="K23" s="154">
        <v>28486.4565</v>
      </c>
      <c r="L23" s="155">
        <v>16.47</v>
      </c>
      <c r="M23" s="155">
        <v>5.79</v>
      </c>
      <c r="N23" s="155">
        <v>9.27</v>
      </c>
      <c r="O23" s="155">
        <v>174.67939999999999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10.2501</v>
      </c>
      <c r="E24" s="151">
        <v>27389.774700000002</v>
      </c>
      <c r="F24" s="152">
        <v>108.7294</v>
      </c>
      <c r="G24" s="153">
        <v>15868.2017</v>
      </c>
      <c r="H24" s="153">
        <v>21449.435300000001</v>
      </c>
      <c r="I24" s="153">
        <v>37004.2552</v>
      </c>
      <c r="J24" s="153">
        <v>45277.5478</v>
      </c>
      <c r="K24" s="154">
        <v>30806.526999999998</v>
      </c>
      <c r="L24" s="155">
        <v>18.28</v>
      </c>
      <c r="M24" s="155">
        <v>7.28</v>
      </c>
      <c r="N24" s="155">
        <v>9.5299999999999994</v>
      </c>
      <c r="O24" s="155">
        <v>174.7448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9.0606000000000009</v>
      </c>
      <c r="E25" s="151">
        <v>27779.663199999999</v>
      </c>
      <c r="F25" s="152">
        <v>107.655</v>
      </c>
      <c r="G25" s="153">
        <v>15324.757299999999</v>
      </c>
      <c r="H25" s="153">
        <v>20850.468799999999</v>
      </c>
      <c r="I25" s="153">
        <v>34739.205900000001</v>
      </c>
      <c r="J25" s="153">
        <v>43837.122799999997</v>
      </c>
      <c r="K25" s="154">
        <v>30406.720499999999</v>
      </c>
      <c r="L25" s="155">
        <v>17.3</v>
      </c>
      <c r="M25" s="155">
        <v>7.07</v>
      </c>
      <c r="N25" s="155">
        <v>9.4</v>
      </c>
      <c r="O25" s="155">
        <v>175.33250000000001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4.0637999999999996</v>
      </c>
      <c r="E26" s="151">
        <v>25908.983700000001</v>
      </c>
      <c r="F26" s="152">
        <v>110.4036</v>
      </c>
      <c r="G26" s="153">
        <v>14053.5</v>
      </c>
      <c r="H26" s="153">
        <v>19472.675299999999</v>
      </c>
      <c r="I26" s="153">
        <v>33091.900199999996</v>
      </c>
      <c r="J26" s="153">
        <v>43286.813699999999</v>
      </c>
      <c r="K26" s="154">
        <v>29152.2637</v>
      </c>
      <c r="L26" s="155">
        <v>16.72</v>
      </c>
      <c r="M26" s="155">
        <v>6.08</v>
      </c>
      <c r="N26" s="155">
        <v>9.3699999999999992</v>
      </c>
      <c r="O26" s="155">
        <v>174.0095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32.619500000000002</v>
      </c>
      <c r="E28" s="137">
        <v>21088.7601</v>
      </c>
      <c r="F28" s="138">
        <v>106.99169999999999</v>
      </c>
      <c r="G28" s="139">
        <v>13400</v>
      </c>
      <c r="H28" s="139">
        <v>16496.8279</v>
      </c>
      <c r="I28" s="139">
        <v>27560.7798</v>
      </c>
      <c r="J28" s="139">
        <v>35476.976600000002</v>
      </c>
      <c r="K28" s="140">
        <v>23562.195400000001</v>
      </c>
      <c r="L28" s="141">
        <v>14.98</v>
      </c>
      <c r="M28" s="141">
        <v>5.0199999999999996</v>
      </c>
      <c r="N28" s="141">
        <v>10.01</v>
      </c>
      <c r="O28" s="141">
        <v>173.72989999999999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0.13370000000000001</v>
      </c>
      <c r="E29" s="144">
        <v>19354.097300000001</v>
      </c>
      <c r="F29" s="145">
        <v>113.3329</v>
      </c>
      <c r="G29" s="146">
        <v>14756</v>
      </c>
      <c r="H29" s="146">
        <v>17907.803800000002</v>
      </c>
      <c r="I29" s="146">
        <v>20329.0209</v>
      </c>
      <c r="J29" s="146">
        <v>22851.412400000001</v>
      </c>
      <c r="K29" s="147">
        <v>19534.211299999999</v>
      </c>
      <c r="L29" s="148">
        <v>14.39</v>
      </c>
      <c r="M29" s="148">
        <v>7.77</v>
      </c>
      <c r="N29" s="148">
        <v>6.98</v>
      </c>
      <c r="O29" s="148">
        <v>175.6669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4.6124999999999998</v>
      </c>
      <c r="E30" s="151">
        <v>21215.406900000002</v>
      </c>
      <c r="F30" s="152">
        <v>109.38549999999999</v>
      </c>
      <c r="G30" s="153">
        <v>13400</v>
      </c>
      <c r="H30" s="153">
        <v>17229.057000000001</v>
      </c>
      <c r="I30" s="153">
        <v>26377.9532</v>
      </c>
      <c r="J30" s="153">
        <v>31530.6096</v>
      </c>
      <c r="K30" s="154">
        <v>22512.178199999998</v>
      </c>
      <c r="L30" s="155">
        <v>13.04</v>
      </c>
      <c r="M30" s="155">
        <v>6.44</v>
      </c>
      <c r="N30" s="155">
        <v>9.14</v>
      </c>
      <c r="O30" s="155">
        <v>173.4237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7.0941999999999998</v>
      </c>
      <c r="E31" s="151">
        <v>20386.9326</v>
      </c>
      <c r="F31" s="152">
        <v>108.6803</v>
      </c>
      <c r="G31" s="153">
        <v>13628.881299999999</v>
      </c>
      <c r="H31" s="153">
        <v>15733.3145</v>
      </c>
      <c r="I31" s="153">
        <v>27391.3554</v>
      </c>
      <c r="J31" s="153">
        <v>36101.950799999999</v>
      </c>
      <c r="K31" s="154">
        <v>23637.2094</v>
      </c>
      <c r="L31" s="155">
        <v>14.6</v>
      </c>
      <c r="M31" s="155">
        <v>4.96</v>
      </c>
      <c r="N31" s="155">
        <v>10.16</v>
      </c>
      <c r="O31" s="155">
        <v>172.59899999999999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11.0322</v>
      </c>
      <c r="E32" s="151">
        <v>22107.031800000001</v>
      </c>
      <c r="F32" s="152">
        <v>107.5844</v>
      </c>
      <c r="G32" s="153">
        <v>13422.1458</v>
      </c>
      <c r="H32" s="153">
        <v>16566.318599999999</v>
      </c>
      <c r="I32" s="153">
        <v>28128.660199999998</v>
      </c>
      <c r="J32" s="153">
        <v>35476.976600000002</v>
      </c>
      <c r="K32" s="154">
        <v>24151.0923</v>
      </c>
      <c r="L32" s="155">
        <v>17.190000000000001</v>
      </c>
      <c r="M32" s="155">
        <v>4.54</v>
      </c>
      <c r="N32" s="155">
        <v>10.17</v>
      </c>
      <c r="O32" s="155">
        <v>174.82490000000001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7.7066999999999997</v>
      </c>
      <c r="E33" s="151">
        <v>20581.169300000001</v>
      </c>
      <c r="F33" s="152">
        <v>107.70359999999999</v>
      </c>
      <c r="G33" s="153">
        <v>13358.9576</v>
      </c>
      <c r="H33" s="153">
        <v>15854</v>
      </c>
      <c r="I33" s="153">
        <v>26354.590400000001</v>
      </c>
      <c r="J33" s="153">
        <v>34825.866699999999</v>
      </c>
      <c r="K33" s="154">
        <v>22959.1253</v>
      </c>
      <c r="L33" s="155">
        <v>12.74</v>
      </c>
      <c r="M33" s="155">
        <v>5.0199999999999996</v>
      </c>
      <c r="N33" s="155">
        <v>10.19</v>
      </c>
      <c r="O33" s="155">
        <v>173.47309999999999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2.0398999999999998</v>
      </c>
      <c r="E34" s="151">
        <v>21179.858499999998</v>
      </c>
      <c r="F34" s="152">
        <v>104.7227</v>
      </c>
      <c r="G34" s="153">
        <v>14365.477000000001</v>
      </c>
      <c r="H34" s="153">
        <v>17286.257699999998</v>
      </c>
      <c r="I34" s="153">
        <v>28242.5815</v>
      </c>
      <c r="J34" s="153">
        <v>41426.423499999997</v>
      </c>
      <c r="K34" s="154">
        <v>25033.2091</v>
      </c>
      <c r="L34" s="155">
        <v>16.489999999999998</v>
      </c>
      <c r="M34" s="155">
        <v>4.76</v>
      </c>
      <c r="N34" s="155">
        <v>9.9600000000000009</v>
      </c>
      <c r="O34" s="155">
        <v>173.2764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Karlovarský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Karlovarský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7.4053000000000004</v>
      </c>
      <c r="E47" s="151">
        <v>19324.025399999999</v>
      </c>
      <c r="F47" s="152">
        <v>109.51349999999999</v>
      </c>
      <c r="G47" s="153">
        <v>13288.0352</v>
      </c>
      <c r="H47" s="153">
        <v>15823.6662</v>
      </c>
      <c r="I47" s="153">
        <v>24234.958600000002</v>
      </c>
      <c r="J47" s="153">
        <v>29522.428800000002</v>
      </c>
      <c r="K47" s="154">
        <v>20645.581699999999</v>
      </c>
      <c r="L47" s="155">
        <v>13.03</v>
      </c>
      <c r="M47" s="155">
        <v>6.82</v>
      </c>
      <c r="N47" s="155">
        <v>9.9700000000000006</v>
      </c>
      <c r="O47" s="155">
        <v>173.90190000000001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28.610099999999999</v>
      </c>
      <c r="E48" s="151">
        <v>21941.152600000001</v>
      </c>
      <c r="F48" s="152">
        <v>108.10980000000001</v>
      </c>
      <c r="G48" s="153">
        <v>13628.881299999999</v>
      </c>
      <c r="H48" s="153">
        <v>17159.765599999999</v>
      </c>
      <c r="I48" s="153">
        <v>28548.791399999998</v>
      </c>
      <c r="J48" s="153">
        <v>34738.216</v>
      </c>
      <c r="K48" s="154">
        <v>23560.444899999999</v>
      </c>
      <c r="L48" s="155">
        <v>14.15</v>
      </c>
      <c r="M48" s="155">
        <v>6.88</v>
      </c>
      <c r="N48" s="155">
        <v>10.31</v>
      </c>
      <c r="O48" s="155">
        <v>174.00899999999999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25.174800000000001</v>
      </c>
      <c r="E49" s="151">
        <v>25325.4656</v>
      </c>
      <c r="F49" s="152">
        <v>105.63120000000001</v>
      </c>
      <c r="G49" s="153">
        <v>14229.4166</v>
      </c>
      <c r="H49" s="153">
        <v>19560.285199999998</v>
      </c>
      <c r="I49" s="153">
        <v>32358.497599999999</v>
      </c>
      <c r="J49" s="153">
        <v>40963.624000000003</v>
      </c>
      <c r="K49" s="154">
        <v>27566.498500000002</v>
      </c>
      <c r="L49" s="155">
        <v>19.27</v>
      </c>
      <c r="M49" s="155">
        <v>5.9</v>
      </c>
      <c r="N49" s="155">
        <v>9.3699999999999992</v>
      </c>
      <c r="O49" s="155">
        <v>174.6377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1.8244</v>
      </c>
      <c r="E50" s="151">
        <v>28511.142400000001</v>
      </c>
      <c r="F50" s="152">
        <v>113.7488</v>
      </c>
      <c r="G50" s="153">
        <v>18390.322899999999</v>
      </c>
      <c r="H50" s="153">
        <v>22219.491099999999</v>
      </c>
      <c r="I50" s="153">
        <v>34944.950499999999</v>
      </c>
      <c r="J50" s="153">
        <v>45608.172299999998</v>
      </c>
      <c r="K50" s="154">
        <v>31518.871500000001</v>
      </c>
      <c r="L50" s="155">
        <v>16.75</v>
      </c>
      <c r="M50" s="155">
        <v>4.07</v>
      </c>
      <c r="N50" s="155">
        <v>9.34</v>
      </c>
      <c r="O50" s="155">
        <v>173.40620000000001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3.9954000000000001</v>
      </c>
      <c r="E51" s="151">
        <v>41173.8217</v>
      </c>
      <c r="F51" s="152">
        <v>110.5472</v>
      </c>
      <c r="G51" s="153">
        <v>15382.317999999999</v>
      </c>
      <c r="H51" s="153">
        <v>26022.036199999999</v>
      </c>
      <c r="I51" s="153">
        <v>57519.900099999999</v>
      </c>
      <c r="J51" s="153">
        <v>80408.776100000003</v>
      </c>
      <c r="K51" s="154">
        <v>46991.451300000001</v>
      </c>
      <c r="L51" s="155">
        <v>18.579999999999998</v>
      </c>
      <c r="M51" s="155">
        <v>4.51</v>
      </c>
      <c r="N51" s="155">
        <v>9.3800000000000008</v>
      </c>
      <c r="O51" s="155">
        <v>174.11779999999999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2.9062999999999999</v>
      </c>
      <c r="E52" s="182">
        <v>27654.057499999999</v>
      </c>
      <c r="F52" s="183">
        <v>105.6373</v>
      </c>
      <c r="G52" s="184">
        <v>13358.9576</v>
      </c>
      <c r="H52" s="184">
        <v>16843.7418</v>
      </c>
      <c r="I52" s="184">
        <v>40300.555699999997</v>
      </c>
      <c r="J52" s="184">
        <v>43082.856500000002</v>
      </c>
      <c r="K52" s="185">
        <v>29035.240900000001</v>
      </c>
      <c r="L52" s="186">
        <v>7.07</v>
      </c>
      <c r="M52" s="186">
        <v>3.55</v>
      </c>
      <c r="N52" s="186">
        <v>6.65</v>
      </c>
      <c r="O52" s="186">
        <v>176.69450000000001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69.916700000000006</v>
      </c>
      <c r="E53" s="189">
        <v>23719.286599999999</v>
      </c>
      <c r="F53" s="190">
        <v>109.8985</v>
      </c>
      <c r="G53" s="191">
        <v>13784.629000000001</v>
      </c>
      <c r="H53" s="191">
        <v>17948.524099999999</v>
      </c>
      <c r="I53" s="191">
        <v>30974.9656</v>
      </c>
      <c r="J53" s="191">
        <v>40337.7834</v>
      </c>
      <c r="K53" s="192">
        <v>26468.3851</v>
      </c>
      <c r="L53" s="193">
        <v>16.190000000000001</v>
      </c>
      <c r="M53" s="193">
        <v>6.03</v>
      </c>
      <c r="N53" s="193">
        <v>9.64</v>
      </c>
      <c r="O53" s="193">
        <v>174.3261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74DD3-F373-4147-B30E-8B34ACA6F71A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Q33" sqref="Q33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Karlovarský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Karlovarský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44.260800000000003</v>
      </c>
      <c r="D12" s="227">
        <v>21684.403900000001</v>
      </c>
      <c r="E12" s="228">
        <v>13499.114299999999</v>
      </c>
      <c r="F12" s="228">
        <v>16670.239300000001</v>
      </c>
      <c r="G12" s="228">
        <v>27799.104500000001</v>
      </c>
      <c r="H12" s="228">
        <v>34369.346100000002</v>
      </c>
      <c r="I12" s="228">
        <v>23123.118299999998</v>
      </c>
      <c r="J12" s="229">
        <v>14.96</v>
      </c>
      <c r="K12" s="229">
        <v>6.79</v>
      </c>
      <c r="L12" s="229">
        <v>9.8699999999999992</v>
      </c>
      <c r="M12" s="229">
        <v>174.99430000000001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25.655799999999999</v>
      </c>
      <c r="D13" s="227">
        <v>28080.1594</v>
      </c>
      <c r="E13" s="228">
        <v>15279.109</v>
      </c>
      <c r="F13" s="228">
        <v>21389.801500000001</v>
      </c>
      <c r="G13" s="228">
        <v>37455.771500000003</v>
      </c>
      <c r="H13" s="228">
        <v>50046.014799999997</v>
      </c>
      <c r="I13" s="228">
        <v>32239.632399999999</v>
      </c>
      <c r="J13" s="229">
        <v>17.71</v>
      </c>
      <c r="K13" s="229">
        <v>5.08</v>
      </c>
      <c r="L13" s="229">
        <v>9.35</v>
      </c>
      <c r="M13" s="229">
        <v>173.17349999999999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2.6743000000000001</v>
      </c>
      <c r="D15" s="240">
        <v>33091.900199999996</v>
      </c>
      <c r="E15" s="241">
        <v>15210.5726</v>
      </c>
      <c r="F15" s="241">
        <v>23422.1708</v>
      </c>
      <c r="G15" s="241">
        <v>58914.897400000002</v>
      </c>
      <c r="H15" s="241">
        <v>85732.661900000006</v>
      </c>
      <c r="I15" s="241">
        <v>47605.240599999997</v>
      </c>
      <c r="J15" s="242">
        <v>19.5</v>
      </c>
      <c r="K15" s="242">
        <v>2.2599999999999998</v>
      </c>
      <c r="L15" s="242">
        <v>8.5</v>
      </c>
      <c r="M15" s="242">
        <v>172.5822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0.2099</v>
      </c>
      <c r="D16" s="227" t="s">
        <v>74</v>
      </c>
      <c r="E16" s="228" t="s">
        <v>74</v>
      </c>
      <c r="F16" s="228" t="s">
        <v>74</v>
      </c>
      <c r="G16" s="228" t="s">
        <v>74</v>
      </c>
      <c r="H16" s="228" t="s">
        <v>74</v>
      </c>
      <c r="I16" s="228" t="s">
        <v>74</v>
      </c>
      <c r="J16" s="229" t="s">
        <v>74</v>
      </c>
      <c r="K16" s="229" t="s">
        <v>74</v>
      </c>
      <c r="L16" s="229" t="s">
        <v>74</v>
      </c>
      <c r="M16" s="229" t="s">
        <v>74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75</v>
      </c>
      <c r="C17" s="226">
        <v>0.38390000000000002</v>
      </c>
      <c r="D17" s="227">
        <v>58808.63</v>
      </c>
      <c r="E17" s="228">
        <v>22557.6109</v>
      </c>
      <c r="F17" s="228">
        <v>45521.174099999997</v>
      </c>
      <c r="G17" s="228">
        <v>78848.695399999997</v>
      </c>
      <c r="H17" s="228">
        <v>120431.9339</v>
      </c>
      <c r="I17" s="228">
        <v>68723.003500000006</v>
      </c>
      <c r="J17" s="229">
        <v>16.25</v>
      </c>
      <c r="K17" s="229">
        <v>0.8</v>
      </c>
      <c r="L17" s="229">
        <v>9.24</v>
      </c>
      <c r="M17" s="229">
        <v>171.2029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76</v>
      </c>
      <c r="C18" s="226">
        <v>1.1302000000000001</v>
      </c>
      <c r="D18" s="227">
        <v>34284.974999999999</v>
      </c>
      <c r="E18" s="228">
        <v>22147.909500000002</v>
      </c>
      <c r="F18" s="228">
        <v>23422.1708</v>
      </c>
      <c r="G18" s="228">
        <v>57057.972199999997</v>
      </c>
      <c r="H18" s="228">
        <v>84369.804999999993</v>
      </c>
      <c r="I18" s="228">
        <v>47997.000899999999</v>
      </c>
      <c r="J18" s="229">
        <v>20.39</v>
      </c>
      <c r="K18" s="229">
        <v>1.1599999999999999</v>
      </c>
      <c r="L18" s="229">
        <v>8.9</v>
      </c>
      <c r="M18" s="229">
        <v>171.87950000000001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77</v>
      </c>
      <c r="C19" s="226">
        <v>0.95009999999999994</v>
      </c>
      <c r="D19" s="227" t="s">
        <v>74</v>
      </c>
      <c r="E19" s="228" t="s">
        <v>74</v>
      </c>
      <c r="F19" s="228" t="s">
        <v>74</v>
      </c>
      <c r="G19" s="228" t="s">
        <v>74</v>
      </c>
      <c r="H19" s="228" t="s">
        <v>74</v>
      </c>
      <c r="I19" s="228" t="s">
        <v>74</v>
      </c>
      <c r="J19" s="229" t="s">
        <v>74</v>
      </c>
      <c r="K19" s="229" t="s">
        <v>74</v>
      </c>
      <c r="L19" s="229" t="s">
        <v>74</v>
      </c>
      <c r="M19" s="229" t="s">
        <v>74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3.2610000000000001</v>
      </c>
      <c r="D20" s="240">
        <v>37170.885499999997</v>
      </c>
      <c r="E20" s="241">
        <v>21449.435300000001</v>
      </c>
      <c r="F20" s="241">
        <v>28080.1594</v>
      </c>
      <c r="G20" s="241">
        <v>50651.463100000001</v>
      </c>
      <c r="H20" s="241">
        <v>67980.104099999997</v>
      </c>
      <c r="I20" s="241">
        <v>43062.162400000001</v>
      </c>
      <c r="J20" s="242">
        <v>15.85</v>
      </c>
      <c r="K20" s="242">
        <v>5.94</v>
      </c>
      <c r="L20" s="242">
        <v>9.61</v>
      </c>
      <c r="M20" s="242">
        <v>174.26519999999999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0.74980000000000002</v>
      </c>
      <c r="D21" s="227">
        <v>39370.918400000002</v>
      </c>
      <c r="E21" s="228">
        <v>21449.435300000001</v>
      </c>
      <c r="F21" s="228">
        <v>21691.429100000001</v>
      </c>
      <c r="G21" s="228">
        <v>53699.666799999999</v>
      </c>
      <c r="H21" s="228">
        <v>64683.998299999999</v>
      </c>
      <c r="I21" s="228">
        <v>42007.878199999999</v>
      </c>
      <c r="J21" s="229">
        <v>15.88</v>
      </c>
      <c r="K21" s="229">
        <v>1.92</v>
      </c>
      <c r="L21" s="229">
        <v>9.83</v>
      </c>
      <c r="M21" s="229">
        <v>168.53280000000001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1.4138999999999999</v>
      </c>
      <c r="D22" s="227">
        <v>45031.939200000001</v>
      </c>
      <c r="E22" s="228">
        <v>22613.6489</v>
      </c>
      <c r="F22" s="228">
        <v>29213.737400000002</v>
      </c>
      <c r="G22" s="228">
        <v>59025.330499999996</v>
      </c>
      <c r="H22" s="228">
        <v>76918.796799999996</v>
      </c>
      <c r="I22" s="228">
        <v>47818.729399999997</v>
      </c>
      <c r="J22" s="229">
        <v>15.86</v>
      </c>
      <c r="K22" s="229">
        <v>10.27</v>
      </c>
      <c r="L22" s="229">
        <v>9.18</v>
      </c>
      <c r="M22" s="229">
        <v>178.78829999999999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1.6000000000000001E-3</v>
      </c>
      <c r="D23" s="227" t="s">
        <v>74</v>
      </c>
      <c r="E23" s="228" t="s">
        <v>74</v>
      </c>
      <c r="F23" s="228" t="s">
        <v>74</v>
      </c>
      <c r="G23" s="228" t="s">
        <v>74</v>
      </c>
      <c r="H23" s="228" t="s">
        <v>74</v>
      </c>
      <c r="I23" s="228" t="s">
        <v>74</v>
      </c>
      <c r="J23" s="229" t="s">
        <v>74</v>
      </c>
      <c r="K23" s="229" t="s">
        <v>74</v>
      </c>
      <c r="L23" s="229" t="s">
        <v>74</v>
      </c>
      <c r="M23" s="229" t="s">
        <v>74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0.51100000000000001</v>
      </c>
      <c r="D24" s="227">
        <v>40937.563600000001</v>
      </c>
      <c r="E24" s="228">
        <v>25880.022000000001</v>
      </c>
      <c r="F24" s="228">
        <v>32323.862300000001</v>
      </c>
      <c r="G24" s="228">
        <v>49111.710299999999</v>
      </c>
      <c r="H24" s="228">
        <v>65018.0383</v>
      </c>
      <c r="I24" s="228">
        <v>44438.302900000002</v>
      </c>
      <c r="J24" s="229">
        <v>17.489999999999998</v>
      </c>
      <c r="K24" s="229">
        <v>1.1100000000000001</v>
      </c>
      <c r="L24" s="229">
        <v>9.74</v>
      </c>
      <c r="M24" s="229">
        <v>171.89240000000001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0.16089999999999999</v>
      </c>
      <c r="D25" s="227" t="s">
        <v>74</v>
      </c>
      <c r="E25" s="228" t="s">
        <v>74</v>
      </c>
      <c r="F25" s="228" t="s">
        <v>74</v>
      </c>
      <c r="G25" s="228" t="s">
        <v>74</v>
      </c>
      <c r="H25" s="228" t="s">
        <v>74</v>
      </c>
      <c r="I25" s="228" t="s">
        <v>74</v>
      </c>
      <c r="J25" s="229" t="s">
        <v>74</v>
      </c>
      <c r="K25" s="229" t="s">
        <v>74</v>
      </c>
      <c r="L25" s="229" t="s">
        <v>74</v>
      </c>
      <c r="M25" s="229" t="s">
        <v>74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0.42349999999999999</v>
      </c>
      <c r="D26" s="227" t="s">
        <v>74</v>
      </c>
      <c r="E26" s="228" t="s">
        <v>74</v>
      </c>
      <c r="F26" s="228" t="s">
        <v>74</v>
      </c>
      <c r="G26" s="228" t="s">
        <v>74</v>
      </c>
      <c r="H26" s="228" t="s">
        <v>74</v>
      </c>
      <c r="I26" s="228" t="s">
        <v>74</v>
      </c>
      <c r="J26" s="229" t="s">
        <v>74</v>
      </c>
      <c r="K26" s="229" t="s">
        <v>74</v>
      </c>
      <c r="L26" s="229" t="s">
        <v>74</v>
      </c>
      <c r="M26" s="229" t="s">
        <v>74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12.051299999999999</v>
      </c>
      <c r="D27" s="240">
        <v>28677.3986</v>
      </c>
      <c r="E27" s="241">
        <v>18709.719000000001</v>
      </c>
      <c r="F27" s="241">
        <v>22459.657299999999</v>
      </c>
      <c r="G27" s="241">
        <v>36777.2399</v>
      </c>
      <c r="H27" s="241">
        <v>45229.080999999998</v>
      </c>
      <c r="I27" s="241">
        <v>30773.2451</v>
      </c>
      <c r="J27" s="242">
        <v>19.45</v>
      </c>
      <c r="K27" s="242">
        <v>4.8</v>
      </c>
      <c r="L27" s="242">
        <v>9.86</v>
      </c>
      <c r="M27" s="242">
        <v>173.4922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3.8342999999999998</v>
      </c>
      <c r="D28" s="227">
        <v>31746.044900000001</v>
      </c>
      <c r="E28" s="228">
        <v>21684.3014</v>
      </c>
      <c r="F28" s="228">
        <v>26367.000700000001</v>
      </c>
      <c r="G28" s="228">
        <v>40212.0573</v>
      </c>
      <c r="H28" s="228">
        <v>47237.327499999999</v>
      </c>
      <c r="I28" s="228">
        <v>33759.143199999999</v>
      </c>
      <c r="J28" s="229">
        <v>18.32</v>
      </c>
      <c r="K28" s="229">
        <v>5.72</v>
      </c>
      <c r="L28" s="229">
        <v>10.51</v>
      </c>
      <c r="M28" s="229">
        <v>174.60210000000001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3.6884999999999999</v>
      </c>
      <c r="D29" s="227">
        <v>25580.1345</v>
      </c>
      <c r="E29" s="228">
        <v>15098.7353</v>
      </c>
      <c r="F29" s="228">
        <v>20581.169300000001</v>
      </c>
      <c r="G29" s="228">
        <v>32012.5533</v>
      </c>
      <c r="H29" s="228">
        <v>37269.278700000003</v>
      </c>
      <c r="I29" s="228">
        <v>26524.475900000001</v>
      </c>
      <c r="J29" s="229">
        <v>19.91</v>
      </c>
      <c r="K29" s="229">
        <v>6.68</v>
      </c>
      <c r="L29" s="229">
        <v>9.18</v>
      </c>
      <c r="M29" s="229">
        <v>173.68940000000001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3.6484999999999999</v>
      </c>
      <c r="D30" s="227">
        <v>28917.267599999999</v>
      </c>
      <c r="E30" s="228">
        <v>18959.053899999999</v>
      </c>
      <c r="F30" s="228">
        <v>23237.898300000001</v>
      </c>
      <c r="G30" s="228">
        <v>38133.5072</v>
      </c>
      <c r="H30" s="228">
        <v>48009.899299999997</v>
      </c>
      <c r="I30" s="228">
        <v>32651.551599999999</v>
      </c>
      <c r="J30" s="229">
        <v>20.95</v>
      </c>
      <c r="K30" s="229">
        <v>2.57</v>
      </c>
      <c r="L30" s="229">
        <v>10.199999999999999</v>
      </c>
      <c r="M30" s="229">
        <v>171.8357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0.44240000000000002</v>
      </c>
      <c r="D31" s="227" t="s">
        <v>74</v>
      </c>
      <c r="E31" s="228" t="s">
        <v>74</v>
      </c>
      <c r="F31" s="228" t="s">
        <v>74</v>
      </c>
      <c r="G31" s="228" t="s">
        <v>74</v>
      </c>
      <c r="H31" s="228" t="s">
        <v>74</v>
      </c>
      <c r="I31" s="228" t="s">
        <v>74</v>
      </c>
      <c r="J31" s="229" t="s">
        <v>74</v>
      </c>
      <c r="K31" s="229" t="s">
        <v>74</v>
      </c>
      <c r="L31" s="229" t="s">
        <v>74</v>
      </c>
      <c r="M31" s="229" t="s">
        <v>74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0.43740000000000001</v>
      </c>
      <c r="D32" s="227" t="s">
        <v>74</v>
      </c>
      <c r="E32" s="228" t="s">
        <v>74</v>
      </c>
      <c r="F32" s="228" t="s">
        <v>74</v>
      </c>
      <c r="G32" s="228" t="s">
        <v>74</v>
      </c>
      <c r="H32" s="228" t="s">
        <v>74</v>
      </c>
      <c r="I32" s="228" t="s">
        <v>74</v>
      </c>
      <c r="J32" s="229" t="s">
        <v>74</v>
      </c>
      <c r="K32" s="229" t="s">
        <v>74</v>
      </c>
      <c r="L32" s="229" t="s">
        <v>74</v>
      </c>
      <c r="M32" s="229" t="s">
        <v>74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5.6829000000000001</v>
      </c>
      <c r="D33" s="240">
        <v>24126.3734</v>
      </c>
      <c r="E33" s="241">
        <v>15495.469300000001</v>
      </c>
      <c r="F33" s="241">
        <v>19042.260999999999</v>
      </c>
      <c r="G33" s="241">
        <v>30655.867099999999</v>
      </c>
      <c r="H33" s="241">
        <v>37620.967400000001</v>
      </c>
      <c r="I33" s="241">
        <v>25979.509099999999</v>
      </c>
      <c r="J33" s="242">
        <v>16.53</v>
      </c>
      <c r="K33" s="242">
        <v>7.79</v>
      </c>
      <c r="L33" s="242">
        <v>8.92</v>
      </c>
      <c r="M33" s="242">
        <v>172.6788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1.7378</v>
      </c>
      <c r="D34" s="227">
        <v>22162.973399999999</v>
      </c>
      <c r="E34" s="228">
        <v>13016.0226</v>
      </c>
      <c r="F34" s="228">
        <v>18071.4565</v>
      </c>
      <c r="G34" s="228">
        <v>29185.734799999998</v>
      </c>
      <c r="H34" s="228">
        <v>34974.532800000001</v>
      </c>
      <c r="I34" s="228">
        <v>23860.0059</v>
      </c>
      <c r="J34" s="229">
        <v>11.35</v>
      </c>
      <c r="K34" s="229">
        <v>0.9</v>
      </c>
      <c r="L34" s="229">
        <v>7.86</v>
      </c>
      <c r="M34" s="229">
        <v>174.46960000000001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1.8406</v>
      </c>
      <c r="D35" s="227" t="s">
        <v>74</v>
      </c>
      <c r="E35" s="228" t="s">
        <v>74</v>
      </c>
      <c r="F35" s="228" t="s">
        <v>74</v>
      </c>
      <c r="G35" s="228" t="s">
        <v>74</v>
      </c>
      <c r="H35" s="228" t="s">
        <v>74</v>
      </c>
      <c r="I35" s="228" t="s">
        <v>74</v>
      </c>
      <c r="J35" s="229" t="s">
        <v>74</v>
      </c>
      <c r="K35" s="229" t="s">
        <v>74</v>
      </c>
      <c r="L35" s="229" t="s">
        <v>74</v>
      </c>
      <c r="M35" s="229" t="s">
        <v>74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1.6974</v>
      </c>
      <c r="D36" s="227">
        <v>26103.773399999998</v>
      </c>
      <c r="E36" s="228">
        <v>16607.430499999999</v>
      </c>
      <c r="F36" s="228">
        <v>20979.945899999999</v>
      </c>
      <c r="G36" s="228">
        <v>34261.055899999999</v>
      </c>
      <c r="H36" s="228">
        <v>38191.135900000001</v>
      </c>
      <c r="I36" s="228">
        <v>27828.1456</v>
      </c>
      <c r="J36" s="229">
        <v>16.809999999999999</v>
      </c>
      <c r="K36" s="229">
        <v>3.64</v>
      </c>
      <c r="L36" s="229">
        <v>10.19</v>
      </c>
      <c r="M36" s="229">
        <v>172.01249999999999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0.40699999999999997</v>
      </c>
      <c r="D37" s="227">
        <v>19866.779500000001</v>
      </c>
      <c r="E37" s="228">
        <v>17019.7078</v>
      </c>
      <c r="F37" s="228">
        <v>18628.513999999999</v>
      </c>
      <c r="G37" s="228">
        <v>22275.828000000001</v>
      </c>
      <c r="H37" s="228">
        <v>26002.147700000001</v>
      </c>
      <c r="I37" s="228">
        <v>21154.6695</v>
      </c>
      <c r="J37" s="229">
        <v>17.16</v>
      </c>
      <c r="K37" s="229">
        <v>1.98</v>
      </c>
      <c r="L37" s="229">
        <v>10.63</v>
      </c>
      <c r="M37" s="229">
        <v>166.70009999999999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11.318300000000001</v>
      </c>
      <c r="D38" s="240">
        <v>18271.2356</v>
      </c>
      <c r="E38" s="241">
        <v>12391.4197</v>
      </c>
      <c r="F38" s="241">
        <v>13759.1312</v>
      </c>
      <c r="G38" s="241">
        <v>22728.7264</v>
      </c>
      <c r="H38" s="241">
        <v>29096.61</v>
      </c>
      <c r="I38" s="241">
        <v>19682.926299999999</v>
      </c>
      <c r="J38" s="242">
        <v>12.3</v>
      </c>
      <c r="K38" s="242">
        <v>6.14</v>
      </c>
      <c r="L38" s="242">
        <v>8.57</v>
      </c>
      <c r="M38" s="242">
        <v>174.6318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4.7332000000000001</v>
      </c>
      <c r="D39" s="227">
        <v>18529.751400000001</v>
      </c>
      <c r="E39" s="228">
        <v>12067.637000000001</v>
      </c>
      <c r="F39" s="228">
        <v>13403.8333</v>
      </c>
      <c r="G39" s="228">
        <v>23330.9692</v>
      </c>
      <c r="H39" s="228">
        <v>30338.892899999999</v>
      </c>
      <c r="I39" s="228">
        <v>19986.3262</v>
      </c>
      <c r="J39" s="229">
        <v>11.03</v>
      </c>
      <c r="K39" s="229">
        <v>5.94</v>
      </c>
      <c r="L39" s="229">
        <v>8.2799999999999994</v>
      </c>
      <c r="M39" s="229">
        <v>172.5607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4.5572999999999997</v>
      </c>
      <c r="D40" s="227">
        <v>17506.430799999998</v>
      </c>
      <c r="E40" s="228">
        <v>12658.5416</v>
      </c>
      <c r="F40" s="228">
        <v>13426.8832</v>
      </c>
      <c r="G40" s="228">
        <v>22600.445800000001</v>
      </c>
      <c r="H40" s="228">
        <v>30120.162799999998</v>
      </c>
      <c r="I40" s="228">
        <v>19443.159899999999</v>
      </c>
      <c r="J40" s="229">
        <v>13.2</v>
      </c>
      <c r="K40" s="229">
        <v>3.93</v>
      </c>
      <c r="L40" s="229">
        <v>8.51</v>
      </c>
      <c r="M40" s="229">
        <v>177.83920000000001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1.29</v>
      </c>
      <c r="D41" s="227" t="s">
        <v>74</v>
      </c>
      <c r="E41" s="228" t="s">
        <v>74</v>
      </c>
      <c r="F41" s="228" t="s">
        <v>74</v>
      </c>
      <c r="G41" s="228" t="s">
        <v>74</v>
      </c>
      <c r="H41" s="228" t="s">
        <v>74</v>
      </c>
      <c r="I41" s="228" t="s">
        <v>74</v>
      </c>
      <c r="J41" s="229" t="s">
        <v>74</v>
      </c>
      <c r="K41" s="229" t="s">
        <v>74</v>
      </c>
      <c r="L41" s="229" t="s">
        <v>74</v>
      </c>
      <c r="M41" s="229" t="s">
        <v>74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0.73760000000000003</v>
      </c>
      <c r="D42" s="227">
        <v>14600.5833</v>
      </c>
      <c r="E42" s="228">
        <v>12110.5</v>
      </c>
      <c r="F42" s="228">
        <v>12979.085300000001</v>
      </c>
      <c r="G42" s="228">
        <v>20772.987400000002</v>
      </c>
      <c r="H42" s="228">
        <v>24703.801100000001</v>
      </c>
      <c r="I42" s="228">
        <v>17464.4565</v>
      </c>
      <c r="J42" s="229">
        <v>6.66</v>
      </c>
      <c r="K42" s="229">
        <v>11.47</v>
      </c>
      <c r="L42" s="229">
        <v>8.9600000000000009</v>
      </c>
      <c r="M42" s="229">
        <v>170.21879999999999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0.20250000000000001</v>
      </c>
      <c r="D43" s="240" t="s">
        <v>74</v>
      </c>
      <c r="E43" s="241" t="s">
        <v>74</v>
      </c>
      <c r="F43" s="241" t="s">
        <v>74</v>
      </c>
      <c r="G43" s="241" t="s">
        <v>74</v>
      </c>
      <c r="H43" s="241" t="s">
        <v>74</v>
      </c>
      <c r="I43" s="241" t="s">
        <v>74</v>
      </c>
      <c r="J43" s="242" t="s">
        <v>74</v>
      </c>
      <c r="K43" s="242" t="s">
        <v>74</v>
      </c>
      <c r="L43" s="242" t="s">
        <v>74</v>
      </c>
      <c r="M43" s="242" t="s">
        <v>74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0.14580000000000001</v>
      </c>
      <c r="D44" s="227" t="s">
        <v>74</v>
      </c>
      <c r="E44" s="228" t="s">
        <v>74</v>
      </c>
      <c r="F44" s="228" t="s">
        <v>74</v>
      </c>
      <c r="G44" s="228" t="s">
        <v>74</v>
      </c>
      <c r="H44" s="228" t="s">
        <v>74</v>
      </c>
      <c r="I44" s="228" t="s">
        <v>74</v>
      </c>
      <c r="J44" s="229" t="s">
        <v>74</v>
      </c>
      <c r="K44" s="229" t="s">
        <v>74</v>
      </c>
      <c r="L44" s="229" t="s">
        <v>74</v>
      </c>
      <c r="M44" s="229" t="s">
        <v>74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5.67E-2</v>
      </c>
      <c r="D45" s="227" t="s">
        <v>74</v>
      </c>
      <c r="E45" s="228" t="s">
        <v>74</v>
      </c>
      <c r="F45" s="228" t="s">
        <v>74</v>
      </c>
      <c r="G45" s="228" t="s">
        <v>74</v>
      </c>
      <c r="H45" s="228" t="s">
        <v>74</v>
      </c>
      <c r="I45" s="228" t="s">
        <v>74</v>
      </c>
      <c r="J45" s="229" t="s">
        <v>74</v>
      </c>
      <c r="K45" s="229" t="s">
        <v>74</v>
      </c>
      <c r="L45" s="229" t="s">
        <v>74</v>
      </c>
      <c r="M45" s="229" t="s">
        <v>74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11.389900000000001</v>
      </c>
      <c r="D47" s="240">
        <v>23722.483400000001</v>
      </c>
      <c r="E47" s="241">
        <v>14561.423699999999</v>
      </c>
      <c r="F47" s="241">
        <v>16692.904200000001</v>
      </c>
      <c r="G47" s="241">
        <v>29853.599200000001</v>
      </c>
      <c r="H47" s="241">
        <v>36772.544800000003</v>
      </c>
      <c r="I47" s="241">
        <v>24588.4169</v>
      </c>
      <c r="J47" s="242">
        <v>15.43</v>
      </c>
      <c r="K47" s="242">
        <v>5.74</v>
      </c>
      <c r="L47" s="242">
        <v>10.76</v>
      </c>
      <c r="M47" s="242">
        <v>175.1164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1.1775</v>
      </c>
      <c r="D48" s="227" t="s">
        <v>74</v>
      </c>
      <c r="E48" s="228" t="s">
        <v>74</v>
      </c>
      <c r="F48" s="228" t="s">
        <v>74</v>
      </c>
      <c r="G48" s="228" t="s">
        <v>74</v>
      </c>
      <c r="H48" s="228" t="s">
        <v>74</v>
      </c>
      <c r="I48" s="228" t="s">
        <v>74</v>
      </c>
      <c r="J48" s="229" t="s">
        <v>74</v>
      </c>
      <c r="K48" s="229" t="s">
        <v>74</v>
      </c>
      <c r="L48" s="229" t="s">
        <v>74</v>
      </c>
      <c r="M48" s="229" t="s">
        <v>74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5.9066000000000001</v>
      </c>
      <c r="D49" s="227">
        <v>25340.359700000001</v>
      </c>
      <c r="E49" s="228">
        <v>14979.547</v>
      </c>
      <c r="F49" s="228">
        <v>17212.284199999998</v>
      </c>
      <c r="G49" s="228">
        <v>30500.990099999999</v>
      </c>
      <c r="H49" s="228">
        <v>37014.8413</v>
      </c>
      <c r="I49" s="228">
        <v>25384.422500000001</v>
      </c>
      <c r="J49" s="229">
        <v>14.21</v>
      </c>
      <c r="K49" s="229">
        <v>5.37</v>
      </c>
      <c r="L49" s="229">
        <v>10.9</v>
      </c>
      <c r="M49" s="229">
        <v>174.3134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0.99609999999999999</v>
      </c>
      <c r="D50" s="227" t="s">
        <v>74</v>
      </c>
      <c r="E50" s="228" t="s">
        <v>74</v>
      </c>
      <c r="F50" s="228" t="s">
        <v>74</v>
      </c>
      <c r="G50" s="228" t="s">
        <v>74</v>
      </c>
      <c r="H50" s="228" t="s">
        <v>74</v>
      </c>
      <c r="I50" s="228" t="s">
        <v>74</v>
      </c>
      <c r="J50" s="229" t="s">
        <v>74</v>
      </c>
      <c r="K50" s="229" t="s">
        <v>74</v>
      </c>
      <c r="L50" s="229" t="s">
        <v>74</v>
      </c>
      <c r="M50" s="229" t="s">
        <v>74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1.6378999999999999</v>
      </c>
      <c r="D51" s="227">
        <v>28545.4594</v>
      </c>
      <c r="E51" s="228">
        <v>11671.8078</v>
      </c>
      <c r="F51" s="228">
        <v>21995.7438</v>
      </c>
      <c r="G51" s="228">
        <v>35228.866600000001</v>
      </c>
      <c r="H51" s="228">
        <v>40618.590600000003</v>
      </c>
      <c r="I51" s="228">
        <v>28388.8387</v>
      </c>
      <c r="J51" s="229">
        <v>16.09</v>
      </c>
      <c r="K51" s="229">
        <v>10.11</v>
      </c>
      <c r="L51" s="229">
        <v>10.220000000000001</v>
      </c>
      <c r="M51" s="229">
        <v>173.79130000000001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1.6716</v>
      </c>
      <c r="D52" s="227" t="s">
        <v>74</v>
      </c>
      <c r="E52" s="228" t="s">
        <v>74</v>
      </c>
      <c r="F52" s="228" t="s">
        <v>74</v>
      </c>
      <c r="G52" s="228" t="s">
        <v>74</v>
      </c>
      <c r="H52" s="228" t="s">
        <v>74</v>
      </c>
      <c r="I52" s="228" t="s">
        <v>74</v>
      </c>
      <c r="J52" s="229" t="s">
        <v>74</v>
      </c>
      <c r="K52" s="229" t="s">
        <v>74</v>
      </c>
      <c r="L52" s="229" t="s">
        <v>74</v>
      </c>
      <c r="M52" s="229" t="s">
        <v>74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17.6355</v>
      </c>
      <c r="D53" s="240">
        <v>24250.502499999999</v>
      </c>
      <c r="E53" s="241">
        <v>15663.6855</v>
      </c>
      <c r="F53" s="241">
        <v>19628.636600000002</v>
      </c>
      <c r="G53" s="241">
        <v>29651.885399999999</v>
      </c>
      <c r="H53" s="241">
        <v>37585.781799999997</v>
      </c>
      <c r="I53" s="241">
        <v>25322.395</v>
      </c>
      <c r="J53" s="242">
        <v>16.52</v>
      </c>
      <c r="K53" s="242">
        <v>8.0299999999999994</v>
      </c>
      <c r="L53" s="242">
        <v>9.66</v>
      </c>
      <c r="M53" s="242">
        <v>175.50049999999999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5.2171000000000003</v>
      </c>
      <c r="D54" s="227">
        <v>23639.3786</v>
      </c>
      <c r="E54" s="228">
        <v>15103.275799999999</v>
      </c>
      <c r="F54" s="228">
        <v>20060.324700000001</v>
      </c>
      <c r="G54" s="228">
        <v>30704.894899999999</v>
      </c>
      <c r="H54" s="228">
        <v>37224.982100000001</v>
      </c>
      <c r="I54" s="228">
        <v>25361.6178</v>
      </c>
      <c r="J54" s="229">
        <v>16.68</v>
      </c>
      <c r="K54" s="229">
        <v>12.48</v>
      </c>
      <c r="L54" s="229">
        <v>10.71</v>
      </c>
      <c r="M54" s="229">
        <v>176.2432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4.7849000000000004</v>
      </c>
      <c r="D55" s="227">
        <v>21598.1603</v>
      </c>
      <c r="E55" s="228">
        <v>15351.0885</v>
      </c>
      <c r="F55" s="228">
        <v>18091.034199999998</v>
      </c>
      <c r="G55" s="228">
        <v>25295.8063</v>
      </c>
      <c r="H55" s="228">
        <v>29012.211599999999</v>
      </c>
      <c r="I55" s="228">
        <v>22025.776300000001</v>
      </c>
      <c r="J55" s="229">
        <v>12.25</v>
      </c>
      <c r="K55" s="229">
        <v>4.4000000000000004</v>
      </c>
      <c r="L55" s="229">
        <v>11.29</v>
      </c>
      <c r="M55" s="229">
        <v>170.50739999999999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7.6334</v>
      </c>
      <c r="D56" s="227" t="s">
        <v>74</v>
      </c>
      <c r="E56" s="228" t="s">
        <v>74</v>
      </c>
      <c r="F56" s="228" t="s">
        <v>74</v>
      </c>
      <c r="G56" s="228" t="s">
        <v>74</v>
      </c>
      <c r="H56" s="228" t="s">
        <v>74</v>
      </c>
      <c r="I56" s="228" t="s">
        <v>74</v>
      </c>
      <c r="J56" s="229" t="s">
        <v>74</v>
      </c>
      <c r="K56" s="229" t="s">
        <v>74</v>
      </c>
      <c r="L56" s="229" t="s">
        <v>74</v>
      </c>
      <c r="M56" s="229" t="s">
        <v>74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5.7005999999999997</v>
      </c>
      <c r="D57" s="240">
        <v>18213.545999999998</v>
      </c>
      <c r="E57" s="241">
        <v>12277.109399999999</v>
      </c>
      <c r="F57" s="241">
        <v>14061.189700000001</v>
      </c>
      <c r="G57" s="241">
        <v>23458.925200000001</v>
      </c>
      <c r="H57" s="241">
        <v>29570.195500000002</v>
      </c>
      <c r="I57" s="241">
        <v>19457.134600000001</v>
      </c>
      <c r="J57" s="242">
        <v>9.66</v>
      </c>
      <c r="K57" s="242">
        <v>4.72</v>
      </c>
      <c r="L57" s="242">
        <v>10.37</v>
      </c>
      <c r="M57" s="242">
        <v>172.64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1.7804</v>
      </c>
      <c r="D58" s="227">
        <v>15743.4755</v>
      </c>
      <c r="E58" s="228">
        <v>11840.000700000001</v>
      </c>
      <c r="F58" s="228">
        <v>13636.313899999999</v>
      </c>
      <c r="G58" s="228">
        <v>18029.306400000001</v>
      </c>
      <c r="H58" s="228">
        <v>19984.114099999999</v>
      </c>
      <c r="I58" s="228">
        <v>16077.8842</v>
      </c>
      <c r="J58" s="229">
        <v>10.1</v>
      </c>
      <c r="K58" s="229">
        <v>4.59</v>
      </c>
      <c r="L58" s="229">
        <v>9.1300000000000008</v>
      </c>
      <c r="M58" s="229">
        <v>173.62200000000001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0.1043</v>
      </c>
      <c r="D59" s="227" t="s">
        <v>74</v>
      </c>
      <c r="E59" s="228" t="s">
        <v>74</v>
      </c>
      <c r="F59" s="228" t="s">
        <v>74</v>
      </c>
      <c r="G59" s="228" t="s">
        <v>74</v>
      </c>
      <c r="H59" s="228" t="s">
        <v>74</v>
      </c>
      <c r="I59" s="228" t="s">
        <v>74</v>
      </c>
      <c r="J59" s="229" t="s">
        <v>74</v>
      </c>
      <c r="K59" s="229" t="s">
        <v>74</v>
      </c>
      <c r="L59" s="229" t="s">
        <v>74</v>
      </c>
      <c r="M59" s="229" t="s">
        <v>74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2.8479999999999999</v>
      </c>
      <c r="D60" s="227" t="s">
        <v>74</v>
      </c>
      <c r="E60" s="228" t="s">
        <v>74</v>
      </c>
      <c r="F60" s="228" t="s">
        <v>74</v>
      </c>
      <c r="G60" s="228" t="s">
        <v>74</v>
      </c>
      <c r="H60" s="228" t="s">
        <v>74</v>
      </c>
      <c r="I60" s="228" t="s">
        <v>74</v>
      </c>
      <c r="J60" s="229" t="s">
        <v>74</v>
      </c>
      <c r="K60" s="229" t="s">
        <v>74</v>
      </c>
      <c r="L60" s="229" t="s">
        <v>74</v>
      </c>
      <c r="M60" s="229" t="s">
        <v>74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0.45190000000000002</v>
      </c>
      <c r="D61" s="227" t="s">
        <v>74</v>
      </c>
      <c r="E61" s="228" t="s">
        <v>74</v>
      </c>
      <c r="F61" s="228" t="s">
        <v>74</v>
      </c>
      <c r="G61" s="228" t="s">
        <v>74</v>
      </c>
      <c r="H61" s="228" t="s">
        <v>74</v>
      </c>
      <c r="I61" s="228" t="s">
        <v>74</v>
      </c>
      <c r="J61" s="229" t="s">
        <v>74</v>
      </c>
      <c r="K61" s="229" t="s">
        <v>74</v>
      </c>
      <c r="L61" s="229" t="s">
        <v>74</v>
      </c>
      <c r="M61" s="229" t="s">
        <v>74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0.51580000000000004</v>
      </c>
      <c r="D63" s="227" t="s">
        <v>74</v>
      </c>
      <c r="E63" s="228" t="s">
        <v>74</v>
      </c>
      <c r="F63" s="228" t="s">
        <v>74</v>
      </c>
      <c r="G63" s="228" t="s">
        <v>74</v>
      </c>
      <c r="H63" s="228" t="s">
        <v>74</v>
      </c>
      <c r="I63" s="228" t="s">
        <v>74</v>
      </c>
      <c r="J63" s="229" t="s">
        <v>74</v>
      </c>
      <c r="K63" s="229" t="s">
        <v>74</v>
      </c>
      <c r="L63" s="229" t="s">
        <v>74</v>
      </c>
      <c r="M63" s="229" t="s">
        <v>74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69.916700000000006</v>
      </c>
      <c r="D66" s="252">
        <v>23719.286599999999</v>
      </c>
      <c r="E66" s="253">
        <v>13784.629000000001</v>
      </c>
      <c r="F66" s="253">
        <v>17948.524099999999</v>
      </c>
      <c r="G66" s="253">
        <v>30974.9656</v>
      </c>
      <c r="H66" s="253">
        <v>40337.7834</v>
      </c>
      <c r="I66" s="253">
        <v>26468.3851</v>
      </c>
      <c r="J66" s="254">
        <v>16.190000000000001</v>
      </c>
      <c r="K66" s="254">
        <v>6.03</v>
      </c>
      <c r="L66" s="254">
        <v>9.64</v>
      </c>
      <c r="M66" s="254">
        <v>174.3261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D101-7F57-42DA-A51B-582CE4DAC4D8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Q33" sqref="Q33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Karlovarský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Karlovarský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8.2600000000000007E-2</v>
      </c>
      <c r="C12" s="288">
        <v>70271.480800000005</v>
      </c>
      <c r="D12" s="289">
        <v>33462.713199999998</v>
      </c>
      <c r="E12" s="289">
        <v>37062.438699999999</v>
      </c>
      <c r="F12" s="289">
        <v>94223.232999999993</v>
      </c>
      <c r="G12" s="289">
        <v>154082.13430000001</v>
      </c>
      <c r="H12" s="289">
        <v>84101.976999999999</v>
      </c>
      <c r="I12" s="290">
        <v>24.78</v>
      </c>
      <c r="J12" s="290">
        <v>1.87</v>
      </c>
      <c r="K12" s="290">
        <v>9.3699999999999992</v>
      </c>
      <c r="L12" s="290">
        <v>173.36789999999999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6.3200000000000006E-2</v>
      </c>
      <c r="C13" s="294">
        <v>75619.966899999999</v>
      </c>
      <c r="D13" s="295">
        <v>41924.512900000002</v>
      </c>
      <c r="E13" s="295">
        <v>48720.501199999999</v>
      </c>
      <c r="F13" s="295">
        <v>91708.177599999995</v>
      </c>
      <c r="G13" s="295">
        <v>127053.6728</v>
      </c>
      <c r="H13" s="295">
        <v>80270.1924</v>
      </c>
      <c r="I13" s="296">
        <v>19.440000000000001</v>
      </c>
      <c r="J13" s="296">
        <v>0.72</v>
      </c>
      <c r="K13" s="296">
        <v>9.8699999999999992</v>
      </c>
      <c r="L13" s="296">
        <v>169.39279999999999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5.3900000000000003E-2</v>
      </c>
      <c r="C14" s="288">
        <v>56080.3122</v>
      </c>
      <c r="D14" s="289">
        <v>32300.5851</v>
      </c>
      <c r="E14" s="289">
        <v>36129.282099999997</v>
      </c>
      <c r="F14" s="289">
        <v>81122.231199999995</v>
      </c>
      <c r="G14" s="289">
        <v>130765.19379999999</v>
      </c>
      <c r="H14" s="289">
        <v>65710.031499999997</v>
      </c>
      <c r="I14" s="290">
        <v>22.49</v>
      </c>
      <c r="J14" s="290">
        <v>1.22</v>
      </c>
      <c r="K14" s="290">
        <v>9.5399999999999991</v>
      </c>
      <c r="L14" s="290">
        <v>169.85650000000001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0.22559999999999999</v>
      </c>
      <c r="C15" s="294">
        <v>49275.583100000003</v>
      </c>
      <c r="D15" s="295">
        <v>38346.1037</v>
      </c>
      <c r="E15" s="295">
        <v>40630.8652</v>
      </c>
      <c r="F15" s="295">
        <v>76603.115399999995</v>
      </c>
      <c r="G15" s="295">
        <v>110117.0814</v>
      </c>
      <c r="H15" s="295">
        <v>61569.6005</v>
      </c>
      <c r="I15" s="296">
        <v>17.04</v>
      </c>
      <c r="J15" s="296">
        <v>0.71</v>
      </c>
      <c r="K15" s="296">
        <v>8.6</v>
      </c>
      <c r="L15" s="296">
        <v>169.32210000000001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0.1003</v>
      </c>
      <c r="C16" s="288">
        <v>41339.918899999997</v>
      </c>
      <c r="D16" s="289">
        <v>26611.6129</v>
      </c>
      <c r="E16" s="289">
        <v>32404.801500000001</v>
      </c>
      <c r="F16" s="289">
        <v>56183.750599999999</v>
      </c>
      <c r="G16" s="289">
        <v>69038.596000000005</v>
      </c>
      <c r="H16" s="289">
        <v>46068.603300000002</v>
      </c>
      <c r="I16" s="290">
        <v>20.28</v>
      </c>
      <c r="J16" s="290">
        <v>1.21</v>
      </c>
      <c r="K16" s="290">
        <v>9.77</v>
      </c>
      <c r="L16" s="290">
        <v>171.14859999999999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8.5999999999999993E-2</v>
      </c>
      <c r="C17" s="294">
        <v>67461.792799999996</v>
      </c>
      <c r="D17" s="295">
        <v>32061.0661</v>
      </c>
      <c r="E17" s="295">
        <v>41294.038999999997</v>
      </c>
      <c r="F17" s="295">
        <v>85374.501600000003</v>
      </c>
      <c r="G17" s="295">
        <v>146192.01180000001</v>
      </c>
      <c r="H17" s="295">
        <v>75144.895000000004</v>
      </c>
      <c r="I17" s="296">
        <v>11.54</v>
      </c>
      <c r="J17" s="296">
        <v>5.34</v>
      </c>
      <c r="K17" s="296">
        <v>9.34</v>
      </c>
      <c r="L17" s="296">
        <v>171.20609999999999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5.3900000000000003E-2</v>
      </c>
      <c r="C18" s="288">
        <v>55380.053099999997</v>
      </c>
      <c r="D18" s="289">
        <v>38276.727599999998</v>
      </c>
      <c r="E18" s="289">
        <v>46528.793599999997</v>
      </c>
      <c r="F18" s="289">
        <v>68285.081099999996</v>
      </c>
      <c r="G18" s="289">
        <v>112562.52009999999</v>
      </c>
      <c r="H18" s="289">
        <v>71345.119900000005</v>
      </c>
      <c r="I18" s="290">
        <v>33.78</v>
      </c>
      <c r="J18" s="290">
        <v>0.96</v>
      </c>
      <c r="K18" s="290">
        <v>10.43</v>
      </c>
      <c r="L18" s="290">
        <v>172.05539999999999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0.26150000000000001</v>
      </c>
      <c r="C19" s="294">
        <v>32675.968700000001</v>
      </c>
      <c r="D19" s="295">
        <v>23765.134600000001</v>
      </c>
      <c r="E19" s="295">
        <v>26841.643100000001</v>
      </c>
      <c r="F19" s="295">
        <v>56189.973599999998</v>
      </c>
      <c r="G19" s="295">
        <v>69967.608699999997</v>
      </c>
      <c r="H19" s="295">
        <v>44127.133199999997</v>
      </c>
      <c r="I19" s="296">
        <v>23.09</v>
      </c>
      <c r="J19" s="296">
        <v>4.0999999999999996</v>
      </c>
      <c r="K19" s="296">
        <v>9.26</v>
      </c>
      <c r="L19" s="296">
        <v>174.49879999999999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9.9900000000000003E-2</v>
      </c>
      <c r="C20" s="288">
        <v>48411.0167</v>
      </c>
      <c r="D20" s="289">
        <v>29322.349099999999</v>
      </c>
      <c r="E20" s="289">
        <v>36056.2693</v>
      </c>
      <c r="F20" s="289">
        <v>63014.494299999998</v>
      </c>
      <c r="G20" s="289">
        <v>82037.518599999996</v>
      </c>
      <c r="H20" s="289">
        <v>52226.0556</v>
      </c>
      <c r="I20" s="290">
        <v>16.329999999999998</v>
      </c>
      <c r="J20" s="290">
        <v>1.1299999999999999</v>
      </c>
      <c r="K20" s="290">
        <v>10.43</v>
      </c>
      <c r="L20" s="290">
        <v>166.114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3.6200000000000003E-2</v>
      </c>
      <c r="C21" s="294">
        <v>33743.513800000001</v>
      </c>
      <c r="D21" s="295">
        <v>28646.346799999999</v>
      </c>
      <c r="E21" s="295">
        <v>30840.7556</v>
      </c>
      <c r="F21" s="295">
        <v>40082.224399999999</v>
      </c>
      <c r="G21" s="295">
        <v>55118.335400000004</v>
      </c>
      <c r="H21" s="295">
        <v>37777.439299999998</v>
      </c>
      <c r="I21" s="296">
        <v>12.93</v>
      </c>
      <c r="J21" s="296">
        <v>1.9</v>
      </c>
      <c r="K21" s="296">
        <v>11.41</v>
      </c>
      <c r="L21" s="296">
        <v>165.7961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0.18990000000000001</v>
      </c>
      <c r="C22" s="288">
        <v>42922.955099999999</v>
      </c>
      <c r="D22" s="289">
        <v>31190.2359</v>
      </c>
      <c r="E22" s="289">
        <v>37780.477299999999</v>
      </c>
      <c r="F22" s="289">
        <v>54776.893300000003</v>
      </c>
      <c r="G22" s="289">
        <v>64683.998299999999</v>
      </c>
      <c r="H22" s="289">
        <v>46355.477899999998</v>
      </c>
      <c r="I22" s="290">
        <v>14.7</v>
      </c>
      <c r="J22" s="290">
        <v>0.76</v>
      </c>
      <c r="K22" s="290">
        <v>9.69</v>
      </c>
      <c r="L22" s="290">
        <v>167.31829999999999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4.5199999999999997E-2</v>
      </c>
      <c r="C23" s="294">
        <v>44788.172400000003</v>
      </c>
      <c r="D23" s="295">
        <v>29936.690999999999</v>
      </c>
      <c r="E23" s="295">
        <v>34844.625599999999</v>
      </c>
      <c r="F23" s="295">
        <v>54800.523099999999</v>
      </c>
      <c r="G23" s="295">
        <v>60897.625999999997</v>
      </c>
      <c r="H23" s="295">
        <v>48092.242200000001</v>
      </c>
      <c r="I23" s="296">
        <v>11.85</v>
      </c>
      <c r="J23" s="296">
        <v>1.1100000000000001</v>
      </c>
      <c r="K23" s="296">
        <v>11.83</v>
      </c>
      <c r="L23" s="296">
        <v>164.11930000000001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4.8399999999999999E-2</v>
      </c>
      <c r="C24" s="288">
        <v>41037.1685</v>
      </c>
      <c r="D24" s="289">
        <v>29628.2245</v>
      </c>
      <c r="E24" s="289">
        <v>34096.769699999997</v>
      </c>
      <c r="F24" s="289">
        <v>59387.255400000002</v>
      </c>
      <c r="G24" s="289">
        <v>61612.4467</v>
      </c>
      <c r="H24" s="289">
        <v>44887.606699999997</v>
      </c>
      <c r="I24" s="290">
        <v>11.08</v>
      </c>
      <c r="J24" s="290">
        <v>2.2400000000000002</v>
      </c>
      <c r="K24" s="290">
        <v>9.65</v>
      </c>
      <c r="L24" s="290">
        <v>165.64420000000001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0.22789999999999999</v>
      </c>
      <c r="C25" s="294">
        <v>33592.273399999998</v>
      </c>
      <c r="D25" s="295">
        <v>28051.315600000002</v>
      </c>
      <c r="E25" s="295">
        <v>30901.9143</v>
      </c>
      <c r="F25" s="295">
        <v>36512.546300000002</v>
      </c>
      <c r="G25" s="295">
        <v>40382.953800000003</v>
      </c>
      <c r="H25" s="295">
        <v>34103.512300000002</v>
      </c>
      <c r="I25" s="296">
        <v>6.75</v>
      </c>
      <c r="J25" s="296">
        <v>12.62</v>
      </c>
      <c r="K25" s="296">
        <v>9.69</v>
      </c>
      <c r="L25" s="296">
        <v>172.25030000000001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8.4900000000000003E-2</v>
      </c>
      <c r="C26" s="288">
        <v>38438.478900000002</v>
      </c>
      <c r="D26" s="289">
        <v>25767.9139</v>
      </c>
      <c r="E26" s="289">
        <v>33485.485000000001</v>
      </c>
      <c r="F26" s="289">
        <v>50018.480900000002</v>
      </c>
      <c r="G26" s="289">
        <v>65018.0383</v>
      </c>
      <c r="H26" s="289">
        <v>45626.9159</v>
      </c>
      <c r="I26" s="290">
        <v>21.95</v>
      </c>
      <c r="J26" s="290">
        <v>0.63</v>
      </c>
      <c r="K26" s="290">
        <v>9.7899999999999991</v>
      </c>
      <c r="L26" s="290">
        <v>173.63120000000001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4.4900000000000002E-2</v>
      </c>
      <c r="C27" s="294">
        <v>41802.426800000001</v>
      </c>
      <c r="D27" s="295">
        <v>30085.941999999999</v>
      </c>
      <c r="E27" s="295">
        <v>34228.888099999996</v>
      </c>
      <c r="F27" s="295">
        <v>46670.732400000001</v>
      </c>
      <c r="G27" s="295">
        <v>57203.441299999999</v>
      </c>
      <c r="H27" s="295">
        <v>43029.4156</v>
      </c>
      <c r="I27" s="296">
        <v>15.99</v>
      </c>
      <c r="J27" s="296">
        <v>1.42</v>
      </c>
      <c r="K27" s="296">
        <v>11.13</v>
      </c>
      <c r="L27" s="296">
        <v>172.8854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6.1400000000000003E-2</v>
      </c>
      <c r="C28" s="288">
        <v>64832.088300000003</v>
      </c>
      <c r="D28" s="289">
        <v>37451.142699999997</v>
      </c>
      <c r="E28" s="289">
        <v>46928.533199999998</v>
      </c>
      <c r="F28" s="289">
        <v>78328.489400000006</v>
      </c>
      <c r="G28" s="289">
        <v>91668.072499999995</v>
      </c>
      <c r="H28" s="289">
        <v>68737.159899999999</v>
      </c>
      <c r="I28" s="290">
        <v>16.36</v>
      </c>
      <c r="J28" s="290">
        <v>0.13</v>
      </c>
      <c r="K28" s="290">
        <v>10.47</v>
      </c>
      <c r="L28" s="290">
        <v>163.74430000000001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0.1075</v>
      </c>
      <c r="C29" s="294">
        <v>24206.167700000002</v>
      </c>
      <c r="D29" s="295">
        <v>19517.6764</v>
      </c>
      <c r="E29" s="295">
        <v>20893.388599999998</v>
      </c>
      <c r="F29" s="295">
        <v>27245.116000000002</v>
      </c>
      <c r="G29" s="295">
        <v>39370.485800000002</v>
      </c>
      <c r="H29" s="295">
        <v>26270.7268</v>
      </c>
      <c r="I29" s="296">
        <v>9.5399999999999991</v>
      </c>
      <c r="J29" s="296">
        <v>0.2</v>
      </c>
      <c r="K29" s="296">
        <v>11.77</v>
      </c>
      <c r="L29" s="296">
        <v>174.54179999999999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9.0200000000000002E-2</v>
      </c>
      <c r="C30" s="288">
        <v>38211.935400000002</v>
      </c>
      <c r="D30" s="289">
        <v>26637.067899999998</v>
      </c>
      <c r="E30" s="289">
        <v>29758.560799999999</v>
      </c>
      <c r="F30" s="289">
        <v>46625.205600000001</v>
      </c>
      <c r="G30" s="289">
        <v>56189.314700000003</v>
      </c>
      <c r="H30" s="289">
        <v>39279.345699999998</v>
      </c>
      <c r="I30" s="290">
        <v>24.66</v>
      </c>
      <c r="J30" s="290">
        <v>7.62</v>
      </c>
      <c r="K30" s="290">
        <v>10.17</v>
      </c>
      <c r="L30" s="290">
        <v>170.0986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0.28100000000000003</v>
      </c>
      <c r="C31" s="294">
        <v>33275.996200000001</v>
      </c>
      <c r="D31" s="295">
        <v>25993.7294</v>
      </c>
      <c r="E31" s="295">
        <v>29223.343199999999</v>
      </c>
      <c r="F31" s="295">
        <v>40556.059399999998</v>
      </c>
      <c r="G31" s="295">
        <v>47593.412600000003</v>
      </c>
      <c r="H31" s="295">
        <v>35512.063099999999</v>
      </c>
      <c r="I31" s="296">
        <v>13.94</v>
      </c>
      <c r="J31" s="296">
        <v>3.38</v>
      </c>
      <c r="K31" s="296">
        <v>10.56</v>
      </c>
      <c r="L31" s="296">
        <v>170.33869999999999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6.3100000000000003E-2</v>
      </c>
      <c r="C32" s="288">
        <v>37130.9686</v>
      </c>
      <c r="D32" s="289">
        <v>22708.203000000001</v>
      </c>
      <c r="E32" s="289">
        <v>27799.730299999999</v>
      </c>
      <c r="F32" s="289">
        <v>43719.400900000001</v>
      </c>
      <c r="G32" s="289">
        <v>47953.388400000003</v>
      </c>
      <c r="H32" s="289">
        <v>36309.134899999997</v>
      </c>
      <c r="I32" s="290">
        <v>17.239999999999998</v>
      </c>
      <c r="J32" s="290">
        <v>2.76</v>
      </c>
      <c r="K32" s="290">
        <v>10.82</v>
      </c>
      <c r="L32" s="290">
        <v>170.35159999999999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0.31630000000000003</v>
      </c>
      <c r="C33" s="294">
        <v>35870.999600000003</v>
      </c>
      <c r="D33" s="295">
        <v>26591.440900000001</v>
      </c>
      <c r="E33" s="295">
        <v>30337.223900000001</v>
      </c>
      <c r="F33" s="295">
        <v>42207.144099999998</v>
      </c>
      <c r="G33" s="295">
        <v>48736.076099999998</v>
      </c>
      <c r="H33" s="295">
        <v>37052.278599999998</v>
      </c>
      <c r="I33" s="296">
        <v>14.84</v>
      </c>
      <c r="J33" s="296">
        <v>2.25</v>
      </c>
      <c r="K33" s="296">
        <v>9.92</v>
      </c>
      <c r="L33" s="296">
        <v>169.84780000000001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0.17030000000000001</v>
      </c>
      <c r="C34" s="288">
        <v>34918.270799999998</v>
      </c>
      <c r="D34" s="289">
        <v>23987.740300000001</v>
      </c>
      <c r="E34" s="289">
        <v>27475.089899999999</v>
      </c>
      <c r="F34" s="289">
        <v>45429.945800000001</v>
      </c>
      <c r="G34" s="289">
        <v>54070.853799999997</v>
      </c>
      <c r="H34" s="289">
        <v>37518.444799999997</v>
      </c>
      <c r="I34" s="290">
        <v>13.66</v>
      </c>
      <c r="J34" s="290">
        <v>8.32</v>
      </c>
      <c r="K34" s="290">
        <v>12.07</v>
      </c>
      <c r="L34" s="290">
        <v>167.84469999999999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0.10489999999999999</v>
      </c>
      <c r="C35" s="294">
        <v>41805.307699999998</v>
      </c>
      <c r="D35" s="295">
        <v>34159.578399999999</v>
      </c>
      <c r="E35" s="295">
        <v>38816.919199999997</v>
      </c>
      <c r="F35" s="295">
        <v>43871.507400000002</v>
      </c>
      <c r="G35" s="295">
        <v>45616.263800000001</v>
      </c>
      <c r="H35" s="295">
        <v>40884.261899999998</v>
      </c>
      <c r="I35" s="296">
        <v>16.05</v>
      </c>
      <c r="J35" s="296">
        <v>20.12</v>
      </c>
      <c r="K35" s="296">
        <v>12.65</v>
      </c>
      <c r="L35" s="296">
        <v>163.7638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1.0014000000000001</v>
      </c>
      <c r="C36" s="288">
        <v>33013.772499999999</v>
      </c>
      <c r="D36" s="289">
        <v>23241.290700000001</v>
      </c>
      <c r="E36" s="289">
        <v>29528.063300000002</v>
      </c>
      <c r="F36" s="289">
        <v>42298.459499999997</v>
      </c>
      <c r="G36" s="289">
        <v>49184.152900000001</v>
      </c>
      <c r="H36" s="289">
        <v>35727.076699999998</v>
      </c>
      <c r="I36" s="290">
        <v>14.72</v>
      </c>
      <c r="J36" s="290">
        <v>4.8899999999999997</v>
      </c>
      <c r="K36" s="290">
        <v>10.199999999999999</v>
      </c>
      <c r="L36" s="290">
        <v>176.5908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6.4100000000000004E-2</v>
      </c>
      <c r="C37" s="294">
        <v>34227.414100000002</v>
      </c>
      <c r="D37" s="295">
        <v>29609.040700000001</v>
      </c>
      <c r="E37" s="295">
        <v>31473.797399999999</v>
      </c>
      <c r="F37" s="295">
        <v>36494.0461</v>
      </c>
      <c r="G37" s="295">
        <v>38577.584199999998</v>
      </c>
      <c r="H37" s="295">
        <v>34010.733099999998</v>
      </c>
      <c r="I37" s="296">
        <v>29.57</v>
      </c>
      <c r="J37" s="296">
        <v>10.15</v>
      </c>
      <c r="K37" s="296">
        <v>8.99</v>
      </c>
      <c r="L37" s="296">
        <v>171.70769999999999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3.6499999999999998E-2</v>
      </c>
      <c r="C38" s="288">
        <v>35271.870799999997</v>
      </c>
      <c r="D38" s="289">
        <v>27371.9686</v>
      </c>
      <c r="E38" s="289">
        <v>32581.2042</v>
      </c>
      <c r="F38" s="289">
        <v>37351.767399999997</v>
      </c>
      <c r="G38" s="289">
        <v>38949.481200000002</v>
      </c>
      <c r="H38" s="289">
        <v>34492.797500000001</v>
      </c>
      <c r="I38" s="290">
        <v>30.5</v>
      </c>
      <c r="J38" s="290">
        <v>4.3899999999999997</v>
      </c>
      <c r="K38" s="290">
        <v>9.5500000000000007</v>
      </c>
      <c r="L38" s="290">
        <v>165.92529999999999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2.2886000000000002</v>
      </c>
      <c r="C39" s="294">
        <v>25580.1345</v>
      </c>
      <c r="D39" s="295">
        <v>15098.7353</v>
      </c>
      <c r="E39" s="295">
        <v>22107.031800000001</v>
      </c>
      <c r="F39" s="295">
        <v>32519.029500000001</v>
      </c>
      <c r="G39" s="295">
        <v>36057.980000000003</v>
      </c>
      <c r="H39" s="295">
        <v>26603.5861</v>
      </c>
      <c r="I39" s="296">
        <v>23.08</v>
      </c>
      <c r="J39" s="296">
        <v>6.97</v>
      </c>
      <c r="K39" s="296">
        <v>9.2200000000000006</v>
      </c>
      <c r="L39" s="296">
        <v>173.67060000000001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3.8300000000000001E-2</v>
      </c>
      <c r="C40" s="288">
        <v>33828.1077</v>
      </c>
      <c r="D40" s="289">
        <v>28967.765200000002</v>
      </c>
      <c r="E40" s="289">
        <v>31997.706999999999</v>
      </c>
      <c r="F40" s="289">
        <v>35988.856500000002</v>
      </c>
      <c r="G40" s="289">
        <v>39348.2287</v>
      </c>
      <c r="H40" s="289">
        <v>34323.282800000001</v>
      </c>
      <c r="I40" s="290">
        <v>5.4</v>
      </c>
      <c r="J40" s="290">
        <v>19.59</v>
      </c>
      <c r="K40" s="290">
        <v>8.4499999999999993</v>
      </c>
      <c r="L40" s="290">
        <v>170.15719999999999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0.27410000000000001</v>
      </c>
      <c r="C41" s="294">
        <v>33764.605499999998</v>
      </c>
      <c r="D41" s="295">
        <v>23525.9715</v>
      </c>
      <c r="E41" s="295">
        <v>27829.964199999999</v>
      </c>
      <c r="F41" s="295">
        <v>43359.182099999998</v>
      </c>
      <c r="G41" s="295">
        <v>53066.958899999998</v>
      </c>
      <c r="H41" s="295">
        <v>36635.729200000002</v>
      </c>
      <c r="I41" s="296">
        <v>20.86</v>
      </c>
      <c r="J41" s="296">
        <v>0.76</v>
      </c>
      <c r="K41" s="296">
        <v>10.6</v>
      </c>
      <c r="L41" s="296">
        <v>171.00880000000001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0.96379999999999999</v>
      </c>
      <c r="C42" s="288">
        <v>28057.334500000001</v>
      </c>
      <c r="D42" s="289">
        <v>19361.759300000002</v>
      </c>
      <c r="E42" s="289">
        <v>22736.9542</v>
      </c>
      <c r="F42" s="289">
        <v>33936.410799999998</v>
      </c>
      <c r="G42" s="289">
        <v>43621.133099999999</v>
      </c>
      <c r="H42" s="289">
        <v>29576.207299999998</v>
      </c>
      <c r="I42" s="290">
        <v>18.649999999999999</v>
      </c>
      <c r="J42" s="290">
        <v>2.11</v>
      </c>
      <c r="K42" s="290">
        <v>9.9499999999999993</v>
      </c>
      <c r="L42" s="290">
        <v>171.58869999999999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9.0800000000000006E-2</v>
      </c>
      <c r="C43" s="294">
        <v>35108.361299999997</v>
      </c>
      <c r="D43" s="295">
        <v>21333.068200000002</v>
      </c>
      <c r="E43" s="295">
        <v>26262.7192</v>
      </c>
      <c r="F43" s="295">
        <v>42248.058299999997</v>
      </c>
      <c r="G43" s="295">
        <v>60711.169900000001</v>
      </c>
      <c r="H43" s="295">
        <v>38344.712800000001</v>
      </c>
      <c r="I43" s="296">
        <v>15.2</v>
      </c>
      <c r="J43" s="296">
        <v>1.02</v>
      </c>
      <c r="K43" s="296">
        <v>12.25</v>
      </c>
      <c r="L43" s="296">
        <v>167.87540000000001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0.44140000000000001</v>
      </c>
      <c r="C44" s="288">
        <v>32175.443500000001</v>
      </c>
      <c r="D44" s="289">
        <v>23728.791099999999</v>
      </c>
      <c r="E44" s="289">
        <v>26076.919000000002</v>
      </c>
      <c r="F44" s="289">
        <v>47186.435799999999</v>
      </c>
      <c r="G44" s="289">
        <v>65310.056199999999</v>
      </c>
      <c r="H44" s="289">
        <v>37950.123699999996</v>
      </c>
      <c r="I44" s="290">
        <v>29.47</v>
      </c>
      <c r="J44" s="290">
        <v>1.34</v>
      </c>
      <c r="K44" s="290">
        <v>9.0500000000000007</v>
      </c>
      <c r="L44" s="290">
        <v>172.6369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0.12939999999999999</v>
      </c>
      <c r="C45" s="294">
        <v>36700.324200000003</v>
      </c>
      <c r="D45" s="295">
        <v>22949.0291</v>
      </c>
      <c r="E45" s="295">
        <v>27477.541499999999</v>
      </c>
      <c r="F45" s="295">
        <v>59390.592199999999</v>
      </c>
      <c r="G45" s="295">
        <v>74398.987200000003</v>
      </c>
      <c r="H45" s="295">
        <v>44713.642599999999</v>
      </c>
      <c r="I45" s="296">
        <v>24.86</v>
      </c>
      <c r="J45" s="296">
        <v>0.94</v>
      </c>
      <c r="K45" s="296">
        <v>12.12</v>
      </c>
      <c r="L45" s="296">
        <v>166.7664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0.443</v>
      </c>
      <c r="C46" s="288">
        <v>29008.851900000001</v>
      </c>
      <c r="D46" s="289">
        <v>16399.125599999999</v>
      </c>
      <c r="E46" s="289">
        <v>22330.436699999998</v>
      </c>
      <c r="F46" s="289">
        <v>37271.606399999997</v>
      </c>
      <c r="G46" s="289">
        <v>47156.912499999999</v>
      </c>
      <c r="H46" s="289">
        <v>31051.0494</v>
      </c>
      <c r="I46" s="290">
        <v>19.21</v>
      </c>
      <c r="J46" s="290">
        <v>2.84</v>
      </c>
      <c r="K46" s="290">
        <v>11.22</v>
      </c>
      <c r="L46" s="290">
        <v>169.38249999999999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4.3200000000000002E-2</v>
      </c>
      <c r="C47" s="294">
        <v>26109.3128</v>
      </c>
      <c r="D47" s="295">
        <v>19074.268499999998</v>
      </c>
      <c r="E47" s="295">
        <v>20986.626799999998</v>
      </c>
      <c r="F47" s="295">
        <v>31338.134699999999</v>
      </c>
      <c r="G47" s="295">
        <v>38360.089200000002</v>
      </c>
      <c r="H47" s="295">
        <v>27275.254300000001</v>
      </c>
      <c r="I47" s="296">
        <v>8.3000000000000007</v>
      </c>
      <c r="J47" s="296">
        <v>0.55000000000000004</v>
      </c>
      <c r="K47" s="296">
        <v>8.89</v>
      </c>
      <c r="L47" s="296">
        <v>173.77610000000001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3.6900000000000002E-2</v>
      </c>
      <c r="C48" s="288">
        <v>40811.322699999997</v>
      </c>
      <c r="D48" s="289">
        <v>30608.478599999999</v>
      </c>
      <c r="E48" s="289">
        <v>32754.719099999998</v>
      </c>
      <c r="F48" s="289">
        <v>48762.114300000001</v>
      </c>
      <c r="G48" s="289">
        <v>56249.983899999999</v>
      </c>
      <c r="H48" s="289">
        <v>41708.385199999997</v>
      </c>
      <c r="I48" s="290">
        <v>15.9</v>
      </c>
      <c r="J48" s="290">
        <v>3.92</v>
      </c>
      <c r="K48" s="290">
        <v>9.58</v>
      </c>
      <c r="L48" s="290">
        <v>167.50739999999999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1.3028999999999999</v>
      </c>
      <c r="C49" s="294">
        <v>20639.1181</v>
      </c>
      <c r="D49" s="295">
        <v>13016.0226</v>
      </c>
      <c r="E49" s="295">
        <v>14568.8333</v>
      </c>
      <c r="F49" s="295">
        <v>30105.401399999999</v>
      </c>
      <c r="G49" s="295">
        <v>34137.460899999998</v>
      </c>
      <c r="H49" s="295">
        <v>23071.329900000001</v>
      </c>
      <c r="I49" s="296">
        <v>7.69</v>
      </c>
      <c r="J49" s="296">
        <v>0.56000000000000005</v>
      </c>
      <c r="K49" s="296">
        <v>7.56</v>
      </c>
      <c r="L49" s="296">
        <v>173.94990000000001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0.37690000000000001</v>
      </c>
      <c r="C50" s="288">
        <v>25580.069800000001</v>
      </c>
      <c r="D50" s="289">
        <v>18753.9823</v>
      </c>
      <c r="E50" s="289">
        <v>18885.0353</v>
      </c>
      <c r="F50" s="289">
        <v>29016.736199999999</v>
      </c>
      <c r="G50" s="289">
        <v>39816.857799999998</v>
      </c>
      <c r="H50" s="289">
        <v>26161.454600000001</v>
      </c>
      <c r="I50" s="290">
        <v>16.95</v>
      </c>
      <c r="J50" s="290">
        <v>1.99</v>
      </c>
      <c r="K50" s="290">
        <v>8.7100000000000009</v>
      </c>
      <c r="L50" s="290">
        <v>176.96960000000001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0.30709999999999998</v>
      </c>
      <c r="C51" s="294">
        <v>23723.246999999999</v>
      </c>
      <c r="D51" s="295">
        <v>21493.043399999999</v>
      </c>
      <c r="E51" s="295">
        <v>22536.418000000001</v>
      </c>
      <c r="F51" s="295">
        <v>25443.8289</v>
      </c>
      <c r="G51" s="295">
        <v>27648.887699999999</v>
      </c>
      <c r="H51" s="295">
        <v>24326.351200000001</v>
      </c>
      <c r="I51" s="296">
        <v>22.54</v>
      </c>
      <c r="J51" s="296">
        <v>3.7</v>
      </c>
      <c r="K51" s="296">
        <v>10.039999999999999</v>
      </c>
      <c r="L51" s="296">
        <v>162.40190000000001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6.0199999999999997E-2</v>
      </c>
      <c r="C52" s="288">
        <v>20459.997599999999</v>
      </c>
      <c r="D52" s="289">
        <v>14642.4908</v>
      </c>
      <c r="E52" s="289">
        <v>16501.860499999999</v>
      </c>
      <c r="F52" s="289">
        <v>22356.790700000001</v>
      </c>
      <c r="G52" s="289">
        <v>23978.609700000001</v>
      </c>
      <c r="H52" s="289">
        <v>19752.685700000002</v>
      </c>
      <c r="I52" s="290">
        <v>20.43</v>
      </c>
      <c r="J52" s="290">
        <v>7.51</v>
      </c>
      <c r="K52" s="290">
        <v>9.9700000000000006</v>
      </c>
      <c r="L52" s="290">
        <v>169.48480000000001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0.4249</v>
      </c>
      <c r="C53" s="294">
        <v>24900.1751</v>
      </c>
      <c r="D53" s="295">
        <v>16083.2466</v>
      </c>
      <c r="E53" s="295">
        <v>18682.588100000001</v>
      </c>
      <c r="F53" s="295">
        <v>30082.070500000002</v>
      </c>
      <c r="G53" s="295">
        <v>36197.429400000001</v>
      </c>
      <c r="H53" s="295">
        <v>25592.785800000001</v>
      </c>
      <c r="I53" s="296">
        <v>15.24</v>
      </c>
      <c r="J53" s="296">
        <v>3.42</v>
      </c>
      <c r="K53" s="296">
        <v>10.039999999999999</v>
      </c>
      <c r="L53" s="296">
        <v>172.01589999999999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0.11600000000000001</v>
      </c>
      <c r="C54" s="288">
        <v>26688.916099999999</v>
      </c>
      <c r="D54" s="289">
        <v>22070.912700000001</v>
      </c>
      <c r="E54" s="289">
        <v>25078.513999999999</v>
      </c>
      <c r="F54" s="289">
        <v>34117.736499999999</v>
      </c>
      <c r="G54" s="289">
        <v>41656.8243</v>
      </c>
      <c r="H54" s="289">
        <v>30138.0095</v>
      </c>
      <c r="I54" s="290">
        <v>18.059999999999999</v>
      </c>
      <c r="J54" s="290">
        <v>1.98</v>
      </c>
      <c r="K54" s="290">
        <v>11.4</v>
      </c>
      <c r="L54" s="290">
        <v>170.56010000000001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0.32290000000000002</v>
      </c>
      <c r="C55" s="294">
        <v>34348.3226</v>
      </c>
      <c r="D55" s="295">
        <v>24378.588599999999</v>
      </c>
      <c r="E55" s="295">
        <v>29892.0782</v>
      </c>
      <c r="F55" s="295">
        <v>37912.856399999997</v>
      </c>
      <c r="G55" s="295">
        <v>39919.4185</v>
      </c>
      <c r="H55" s="295">
        <v>33704.876600000003</v>
      </c>
      <c r="I55" s="296">
        <v>11.9</v>
      </c>
      <c r="J55" s="296">
        <v>8.74</v>
      </c>
      <c r="K55" s="296">
        <v>10.74</v>
      </c>
      <c r="L55" s="296">
        <v>169.97139999999999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0.30409999999999998</v>
      </c>
      <c r="C56" s="288">
        <v>19668.9198</v>
      </c>
      <c r="D56" s="289">
        <v>17967.849399999999</v>
      </c>
      <c r="E56" s="289">
        <v>18666.857899999999</v>
      </c>
      <c r="F56" s="289">
        <v>21214.18</v>
      </c>
      <c r="G56" s="289">
        <v>22823.713100000001</v>
      </c>
      <c r="H56" s="289">
        <v>20194.274700000002</v>
      </c>
      <c r="I56" s="290">
        <v>19.079999999999998</v>
      </c>
      <c r="J56" s="290">
        <v>1.55</v>
      </c>
      <c r="K56" s="290">
        <v>10.93</v>
      </c>
      <c r="L56" s="290">
        <v>164.90940000000001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1.2668999999999999</v>
      </c>
      <c r="C57" s="294">
        <v>21324.081200000001</v>
      </c>
      <c r="D57" s="295">
        <v>12391.4197</v>
      </c>
      <c r="E57" s="295">
        <v>15648.7945</v>
      </c>
      <c r="F57" s="295">
        <v>25947.625800000002</v>
      </c>
      <c r="G57" s="295">
        <v>32456.200099999998</v>
      </c>
      <c r="H57" s="295">
        <v>22076.6227</v>
      </c>
      <c r="I57" s="296">
        <v>13.74</v>
      </c>
      <c r="J57" s="296">
        <v>7</v>
      </c>
      <c r="K57" s="296">
        <v>7.82</v>
      </c>
      <c r="L57" s="296">
        <v>173.642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0.32600000000000001</v>
      </c>
      <c r="C58" s="288">
        <v>30057.764800000001</v>
      </c>
      <c r="D58" s="289">
        <v>17413.4961</v>
      </c>
      <c r="E58" s="289">
        <v>22565.6564</v>
      </c>
      <c r="F58" s="289">
        <v>40810.100400000003</v>
      </c>
      <c r="G58" s="289">
        <v>49140.286200000002</v>
      </c>
      <c r="H58" s="289">
        <v>32473.787100000001</v>
      </c>
      <c r="I58" s="290">
        <v>15.98</v>
      </c>
      <c r="J58" s="290">
        <v>4.8099999999999996</v>
      </c>
      <c r="K58" s="290">
        <v>9.5</v>
      </c>
      <c r="L58" s="290">
        <v>175.29949999999999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3.6324999999999998</v>
      </c>
      <c r="C59" s="294">
        <v>16456.689900000001</v>
      </c>
      <c r="D59" s="295">
        <v>12417.9383</v>
      </c>
      <c r="E59" s="295">
        <v>13358.9576</v>
      </c>
      <c r="F59" s="295">
        <v>21547.0723</v>
      </c>
      <c r="G59" s="295">
        <v>28418.001400000001</v>
      </c>
      <c r="H59" s="295">
        <v>18340.677899999999</v>
      </c>
      <c r="I59" s="296">
        <v>12.55</v>
      </c>
      <c r="J59" s="296">
        <v>3.52</v>
      </c>
      <c r="K59" s="296">
        <v>8.2100000000000009</v>
      </c>
      <c r="L59" s="296">
        <v>178.7654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0.62339999999999995</v>
      </c>
      <c r="C60" s="288">
        <v>17740.920300000002</v>
      </c>
      <c r="D60" s="289">
        <v>14378.0833</v>
      </c>
      <c r="E60" s="289">
        <v>15808.4599</v>
      </c>
      <c r="F60" s="289">
        <v>21429.001</v>
      </c>
      <c r="G60" s="289">
        <v>25368.128400000001</v>
      </c>
      <c r="H60" s="289">
        <v>19111.4997</v>
      </c>
      <c r="I60" s="290">
        <v>13.68</v>
      </c>
      <c r="J60" s="290">
        <v>11.02</v>
      </c>
      <c r="K60" s="290">
        <v>9.33</v>
      </c>
      <c r="L60" s="290">
        <v>171.1772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7.4999999999999997E-2</v>
      </c>
      <c r="C61" s="294">
        <v>33836.960700000003</v>
      </c>
      <c r="D61" s="295">
        <v>24703.801100000001</v>
      </c>
      <c r="E61" s="295">
        <v>29647.041300000001</v>
      </c>
      <c r="F61" s="295">
        <v>38614.058700000001</v>
      </c>
      <c r="G61" s="295">
        <v>41949.5383</v>
      </c>
      <c r="H61" s="295">
        <v>33848.471100000002</v>
      </c>
      <c r="I61" s="296">
        <v>10.84</v>
      </c>
      <c r="J61" s="296">
        <v>27.58</v>
      </c>
      <c r="K61" s="296">
        <v>10.67</v>
      </c>
      <c r="L61" s="296">
        <v>166.48580000000001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0.48949999999999999</v>
      </c>
      <c r="C62" s="288">
        <v>14232.9166</v>
      </c>
      <c r="D62" s="289">
        <v>12293.498900000001</v>
      </c>
      <c r="E62" s="289">
        <v>12694.0833</v>
      </c>
      <c r="F62" s="289">
        <v>15137</v>
      </c>
      <c r="G62" s="289">
        <v>17208.1924</v>
      </c>
      <c r="H62" s="289">
        <v>14572.814700000001</v>
      </c>
      <c r="I62" s="290">
        <v>5.08</v>
      </c>
      <c r="J62" s="290">
        <v>8.59</v>
      </c>
      <c r="K62" s="290">
        <v>9.16</v>
      </c>
      <c r="L62" s="290">
        <v>169.18700000000001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0.1134</v>
      </c>
      <c r="C63" s="294">
        <v>26575.857599999999</v>
      </c>
      <c r="D63" s="295">
        <v>19960.3462</v>
      </c>
      <c r="E63" s="295">
        <v>23550.241600000001</v>
      </c>
      <c r="F63" s="295">
        <v>28487.207900000001</v>
      </c>
      <c r="G63" s="295">
        <v>30424.697199999999</v>
      </c>
      <c r="H63" s="295">
        <v>25848.899799999999</v>
      </c>
      <c r="I63" s="296">
        <v>20.45</v>
      </c>
      <c r="J63" s="296">
        <v>15.26</v>
      </c>
      <c r="K63" s="296">
        <v>10.63</v>
      </c>
      <c r="L63" s="296">
        <v>167.28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2.0815000000000001</v>
      </c>
      <c r="C64" s="288">
        <v>25650.623500000002</v>
      </c>
      <c r="D64" s="289">
        <v>17948.524099999999</v>
      </c>
      <c r="E64" s="289">
        <v>21196.7124</v>
      </c>
      <c r="F64" s="289">
        <v>30654.567500000001</v>
      </c>
      <c r="G64" s="289">
        <v>36033.029600000002</v>
      </c>
      <c r="H64" s="289">
        <v>26693.915700000001</v>
      </c>
      <c r="I64" s="290">
        <v>16.45</v>
      </c>
      <c r="J64" s="290">
        <v>8.24</v>
      </c>
      <c r="K64" s="290">
        <v>11.14</v>
      </c>
      <c r="L64" s="290">
        <v>176.12219999999999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0.39429999999999998</v>
      </c>
      <c r="C65" s="294">
        <v>28049.276999999998</v>
      </c>
      <c r="D65" s="295">
        <v>22206.755499999999</v>
      </c>
      <c r="E65" s="295">
        <v>24778.348999999998</v>
      </c>
      <c r="F65" s="295">
        <v>30992.540700000001</v>
      </c>
      <c r="G65" s="295">
        <v>36388.2739</v>
      </c>
      <c r="H65" s="295">
        <v>28640.089100000001</v>
      </c>
      <c r="I65" s="296">
        <v>12.37</v>
      </c>
      <c r="J65" s="296">
        <v>9.61</v>
      </c>
      <c r="K65" s="296">
        <v>11.05</v>
      </c>
      <c r="L65" s="296">
        <v>172.21520000000001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0.1245</v>
      </c>
      <c r="C66" s="288">
        <v>20056.150099999999</v>
      </c>
      <c r="D66" s="289">
        <v>14430.075800000001</v>
      </c>
      <c r="E66" s="289">
        <v>15758.1029</v>
      </c>
      <c r="F66" s="289">
        <v>25614.4162</v>
      </c>
      <c r="G66" s="289">
        <v>37881.704700000002</v>
      </c>
      <c r="H66" s="289">
        <v>22579.228200000001</v>
      </c>
      <c r="I66" s="290">
        <v>9.8800000000000008</v>
      </c>
      <c r="J66" s="290">
        <v>3.76</v>
      </c>
      <c r="K66" s="290">
        <v>13.65</v>
      </c>
      <c r="L66" s="290">
        <v>184.30430000000001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0.21829999999999999</v>
      </c>
      <c r="C67" s="294">
        <v>26554.119200000001</v>
      </c>
      <c r="D67" s="295">
        <v>20038.2248</v>
      </c>
      <c r="E67" s="295">
        <v>24551.178400000001</v>
      </c>
      <c r="F67" s="295">
        <v>27779.663199999999</v>
      </c>
      <c r="G67" s="295">
        <v>37397.055399999997</v>
      </c>
      <c r="H67" s="295">
        <v>27509.4398</v>
      </c>
      <c r="I67" s="296">
        <v>14.42</v>
      </c>
      <c r="J67" s="296">
        <v>7.74</v>
      </c>
      <c r="K67" s="296">
        <v>9.44</v>
      </c>
      <c r="L67" s="296">
        <v>177.70410000000001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0.88629999999999998</v>
      </c>
      <c r="C68" s="288">
        <v>31381.028399999999</v>
      </c>
      <c r="D68" s="289">
        <v>21995.7438</v>
      </c>
      <c r="E68" s="289">
        <v>22168.445</v>
      </c>
      <c r="F68" s="289">
        <v>36231.017699999997</v>
      </c>
      <c r="G68" s="289">
        <v>39425.026899999997</v>
      </c>
      <c r="H68" s="289">
        <v>31080.556100000002</v>
      </c>
      <c r="I68" s="290">
        <v>18.55</v>
      </c>
      <c r="J68" s="290">
        <v>11.5</v>
      </c>
      <c r="K68" s="290">
        <v>10.72</v>
      </c>
      <c r="L68" s="290">
        <v>173.39080000000001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0.1358</v>
      </c>
      <c r="C69" s="294">
        <v>33398.9542</v>
      </c>
      <c r="D69" s="295">
        <v>22324.234799999998</v>
      </c>
      <c r="E69" s="295">
        <v>27288.0314</v>
      </c>
      <c r="F69" s="295">
        <v>43632.360800000002</v>
      </c>
      <c r="G69" s="295">
        <v>46933.195200000002</v>
      </c>
      <c r="H69" s="295">
        <v>34894.014499999997</v>
      </c>
      <c r="I69" s="296">
        <v>14.25</v>
      </c>
      <c r="J69" s="296">
        <v>10.52</v>
      </c>
      <c r="K69" s="296">
        <v>10.55</v>
      </c>
      <c r="L69" s="296">
        <v>171.64150000000001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7.4700000000000003E-2</v>
      </c>
      <c r="C70" s="288">
        <v>34510.932999999997</v>
      </c>
      <c r="D70" s="289">
        <v>23298.387200000001</v>
      </c>
      <c r="E70" s="289">
        <v>25128.934600000001</v>
      </c>
      <c r="F70" s="289">
        <v>41067.892500000002</v>
      </c>
      <c r="G70" s="289">
        <v>43845.450299999997</v>
      </c>
      <c r="H70" s="289">
        <v>33925.554400000001</v>
      </c>
      <c r="I70" s="290">
        <v>9.92</v>
      </c>
      <c r="J70" s="290">
        <v>15.71</v>
      </c>
      <c r="K70" s="290">
        <v>11.58</v>
      </c>
      <c r="L70" s="290">
        <v>175.09469999999999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7.1099999999999997E-2</v>
      </c>
      <c r="C71" s="294">
        <v>21082.914000000001</v>
      </c>
      <c r="D71" s="295">
        <v>17841.752899999999</v>
      </c>
      <c r="E71" s="295">
        <v>18956.5177</v>
      </c>
      <c r="F71" s="295">
        <v>23332.3109</v>
      </c>
      <c r="G71" s="295">
        <v>26743.9175</v>
      </c>
      <c r="H71" s="295">
        <v>21613.627</v>
      </c>
      <c r="I71" s="296">
        <v>7.24</v>
      </c>
      <c r="J71" s="296">
        <v>8.81</v>
      </c>
      <c r="K71" s="296">
        <v>8.9</v>
      </c>
      <c r="L71" s="296">
        <v>172.03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0.27950000000000003</v>
      </c>
      <c r="C72" s="288">
        <v>27692.760699999999</v>
      </c>
      <c r="D72" s="289">
        <v>18640.126</v>
      </c>
      <c r="E72" s="289">
        <v>20548.383600000001</v>
      </c>
      <c r="F72" s="289">
        <v>30753.6037</v>
      </c>
      <c r="G72" s="289">
        <v>33547.002899999999</v>
      </c>
      <c r="H72" s="289">
        <v>27033.686699999998</v>
      </c>
      <c r="I72" s="290">
        <v>15.87</v>
      </c>
      <c r="J72" s="290">
        <v>9</v>
      </c>
      <c r="K72" s="290">
        <v>11.77</v>
      </c>
      <c r="L72" s="290">
        <v>171.9263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0.55289999999999995</v>
      </c>
      <c r="C73" s="294">
        <v>32996.178999999996</v>
      </c>
      <c r="D73" s="295">
        <v>28340.483100000001</v>
      </c>
      <c r="E73" s="295">
        <v>30528.9791</v>
      </c>
      <c r="F73" s="295">
        <v>36663.324399999998</v>
      </c>
      <c r="G73" s="295">
        <v>42029.119200000001</v>
      </c>
      <c r="H73" s="295">
        <v>33976.574399999998</v>
      </c>
      <c r="I73" s="296">
        <v>16.93</v>
      </c>
      <c r="J73" s="296">
        <v>22.76</v>
      </c>
      <c r="K73" s="296">
        <v>11.07</v>
      </c>
      <c r="L73" s="296">
        <v>167.12719999999999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0.1381</v>
      </c>
      <c r="C74" s="288">
        <v>30385.875899999999</v>
      </c>
      <c r="D74" s="289">
        <v>24884.892599999999</v>
      </c>
      <c r="E74" s="289">
        <v>28027.616399999999</v>
      </c>
      <c r="F74" s="289">
        <v>35004.059200000003</v>
      </c>
      <c r="G74" s="289">
        <v>38000.9467</v>
      </c>
      <c r="H74" s="289">
        <v>31238.886299999998</v>
      </c>
      <c r="I74" s="290">
        <v>20.98</v>
      </c>
      <c r="J74" s="290">
        <v>16.34</v>
      </c>
      <c r="K74" s="290">
        <v>11.78</v>
      </c>
      <c r="L74" s="290">
        <v>165.25460000000001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0.25650000000000001</v>
      </c>
      <c r="C75" s="294">
        <v>35239.0092</v>
      </c>
      <c r="D75" s="295">
        <v>27334.7749</v>
      </c>
      <c r="E75" s="295">
        <v>31388.230200000002</v>
      </c>
      <c r="F75" s="295">
        <v>38754.217299999997</v>
      </c>
      <c r="G75" s="295">
        <v>41481.645600000003</v>
      </c>
      <c r="H75" s="295">
        <v>34957.133600000001</v>
      </c>
      <c r="I75" s="296">
        <v>15.57</v>
      </c>
      <c r="J75" s="296">
        <v>19.98</v>
      </c>
      <c r="K75" s="296">
        <v>11.14</v>
      </c>
      <c r="L75" s="296">
        <v>172.61619999999999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0.12759999999999999</v>
      </c>
      <c r="C76" s="288">
        <v>26662.037100000001</v>
      </c>
      <c r="D76" s="289">
        <v>23412.306199999999</v>
      </c>
      <c r="E76" s="289">
        <v>24924.1535</v>
      </c>
      <c r="F76" s="289">
        <v>33846.350700000003</v>
      </c>
      <c r="G76" s="289">
        <v>39203.875899999999</v>
      </c>
      <c r="H76" s="289">
        <v>29376.076099999998</v>
      </c>
      <c r="I76" s="290">
        <v>13.43</v>
      </c>
      <c r="J76" s="290">
        <v>7.58</v>
      </c>
      <c r="K76" s="290">
        <v>9.43</v>
      </c>
      <c r="L76" s="290">
        <v>171.4042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0.2026</v>
      </c>
      <c r="C77" s="294">
        <v>31364.142899999999</v>
      </c>
      <c r="D77" s="295">
        <v>16605.097699999998</v>
      </c>
      <c r="E77" s="295">
        <v>22291.1142</v>
      </c>
      <c r="F77" s="295">
        <v>38089.495999999999</v>
      </c>
      <c r="G77" s="295">
        <v>42702.739399999999</v>
      </c>
      <c r="H77" s="295">
        <v>30449.723900000001</v>
      </c>
      <c r="I77" s="296">
        <v>13.29</v>
      </c>
      <c r="J77" s="296">
        <v>9.36</v>
      </c>
      <c r="K77" s="296">
        <v>10.81</v>
      </c>
      <c r="L77" s="296">
        <v>178.2989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9.5500000000000002E-2</v>
      </c>
      <c r="C78" s="288">
        <v>18738.292399999998</v>
      </c>
      <c r="D78" s="289">
        <v>15480.2212</v>
      </c>
      <c r="E78" s="289">
        <v>16600.281299999999</v>
      </c>
      <c r="F78" s="289">
        <v>25740.839</v>
      </c>
      <c r="G78" s="289">
        <v>29906.447400000001</v>
      </c>
      <c r="H78" s="289">
        <v>20922.925500000001</v>
      </c>
      <c r="I78" s="290">
        <v>13.55</v>
      </c>
      <c r="J78" s="290">
        <v>7.3</v>
      </c>
      <c r="K78" s="290">
        <v>13.02</v>
      </c>
      <c r="L78" s="290">
        <v>170.72890000000001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0.38</v>
      </c>
      <c r="C79" s="294">
        <v>31385.120200000001</v>
      </c>
      <c r="D79" s="295">
        <v>24313.5753</v>
      </c>
      <c r="E79" s="295">
        <v>27674.459599999998</v>
      </c>
      <c r="F79" s="295">
        <v>38071.855000000003</v>
      </c>
      <c r="G79" s="295">
        <v>42441.768100000001</v>
      </c>
      <c r="H79" s="295">
        <v>32726.0157</v>
      </c>
      <c r="I79" s="296">
        <v>19.420000000000002</v>
      </c>
      <c r="J79" s="296">
        <v>15.48</v>
      </c>
      <c r="K79" s="296">
        <v>10.59</v>
      </c>
      <c r="L79" s="296">
        <v>173.07159999999999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2.6190000000000002</v>
      </c>
      <c r="C80" s="288">
        <v>20499.581200000001</v>
      </c>
      <c r="D80" s="289">
        <v>15430.2587</v>
      </c>
      <c r="E80" s="289">
        <v>17612.650900000001</v>
      </c>
      <c r="F80" s="289">
        <v>24736.1443</v>
      </c>
      <c r="G80" s="289">
        <v>28979.707200000001</v>
      </c>
      <c r="H80" s="289">
        <v>21533.143199999999</v>
      </c>
      <c r="I80" s="290">
        <v>12.7</v>
      </c>
      <c r="J80" s="290">
        <v>4.8899999999999997</v>
      </c>
      <c r="K80" s="290">
        <v>12.11</v>
      </c>
      <c r="L80" s="290">
        <v>171.67689999999999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0.24979999999999999</v>
      </c>
      <c r="C81" s="294">
        <v>38150.539499999999</v>
      </c>
      <c r="D81" s="295">
        <v>31401.614099999999</v>
      </c>
      <c r="E81" s="295">
        <v>33803.645700000001</v>
      </c>
      <c r="F81" s="295">
        <v>42010.683799999999</v>
      </c>
      <c r="G81" s="295">
        <v>44781.258699999998</v>
      </c>
      <c r="H81" s="295">
        <v>38087.893700000001</v>
      </c>
      <c r="I81" s="296">
        <v>12.57</v>
      </c>
      <c r="J81" s="296">
        <v>18.89</v>
      </c>
      <c r="K81" s="296">
        <v>10.89</v>
      </c>
      <c r="L81" s="296">
        <v>168.9787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0.22589999999999999</v>
      </c>
      <c r="C82" s="288">
        <v>30067.303500000002</v>
      </c>
      <c r="D82" s="289">
        <v>24753.8269</v>
      </c>
      <c r="E82" s="289">
        <v>27447.768400000001</v>
      </c>
      <c r="F82" s="289">
        <v>32673.0111</v>
      </c>
      <c r="G82" s="289">
        <v>36333.308100000002</v>
      </c>
      <c r="H82" s="289">
        <v>30203.844700000001</v>
      </c>
      <c r="I82" s="290">
        <v>13.16</v>
      </c>
      <c r="J82" s="290">
        <v>15.75</v>
      </c>
      <c r="K82" s="290">
        <v>11.41</v>
      </c>
      <c r="L82" s="290">
        <v>167.87469999999999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0.54620000000000002</v>
      </c>
      <c r="C83" s="294">
        <v>30220.0082</v>
      </c>
      <c r="D83" s="295">
        <v>24549.463500000002</v>
      </c>
      <c r="E83" s="295">
        <v>28007.356800000001</v>
      </c>
      <c r="F83" s="295">
        <v>31751.275799999999</v>
      </c>
      <c r="G83" s="295">
        <v>33550.7183</v>
      </c>
      <c r="H83" s="295">
        <v>29651.847699999998</v>
      </c>
      <c r="I83" s="296">
        <v>7.89</v>
      </c>
      <c r="J83" s="296">
        <v>11.88</v>
      </c>
      <c r="K83" s="296">
        <v>9.52</v>
      </c>
      <c r="L83" s="296">
        <v>192.583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0.10299999999999999</v>
      </c>
      <c r="C84" s="288">
        <v>30097.507000000001</v>
      </c>
      <c r="D84" s="289">
        <v>24722.900099999999</v>
      </c>
      <c r="E84" s="289">
        <v>27600.557199999999</v>
      </c>
      <c r="F84" s="289">
        <v>32930.180399999997</v>
      </c>
      <c r="G84" s="289">
        <v>36629.304300000003</v>
      </c>
      <c r="H84" s="289">
        <v>30409.0249</v>
      </c>
      <c r="I84" s="290">
        <v>20.67</v>
      </c>
      <c r="J84" s="290">
        <v>11.92</v>
      </c>
      <c r="K84" s="290">
        <v>11.89</v>
      </c>
      <c r="L84" s="290">
        <v>171.7723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0.89129999999999998</v>
      </c>
      <c r="C85" s="294">
        <v>24995.324199999999</v>
      </c>
      <c r="D85" s="295">
        <v>13626.0833</v>
      </c>
      <c r="E85" s="295">
        <v>20225.4411</v>
      </c>
      <c r="F85" s="295">
        <v>28303.289700000001</v>
      </c>
      <c r="G85" s="295">
        <v>33911.148200000003</v>
      </c>
      <c r="H85" s="295">
        <v>24662.776099999999</v>
      </c>
      <c r="I85" s="296">
        <v>14.46</v>
      </c>
      <c r="J85" s="296">
        <v>5.16</v>
      </c>
      <c r="K85" s="296">
        <v>9.93</v>
      </c>
      <c r="L85" s="296">
        <v>174.74209999999999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1.5823</v>
      </c>
      <c r="C86" s="288">
        <v>15785.6204</v>
      </c>
      <c r="D86" s="289">
        <v>11908.5833</v>
      </c>
      <c r="E86" s="289">
        <v>13646.1201</v>
      </c>
      <c r="F86" s="289">
        <v>18105.825700000001</v>
      </c>
      <c r="G86" s="289">
        <v>19814.4172</v>
      </c>
      <c r="H86" s="289">
        <v>16061.0699</v>
      </c>
      <c r="I86" s="290">
        <v>10.47</v>
      </c>
      <c r="J86" s="290">
        <v>4.8499999999999996</v>
      </c>
      <c r="K86" s="290">
        <v>9.2200000000000006</v>
      </c>
      <c r="L86" s="290">
        <v>173.637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9.1899999999999996E-2</v>
      </c>
      <c r="C87" s="294">
        <v>17268.920999999998</v>
      </c>
      <c r="D87" s="295">
        <v>12740.0602</v>
      </c>
      <c r="E87" s="295">
        <v>14200.6738</v>
      </c>
      <c r="F87" s="295">
        <v>21505.9287</v>
      </c>
      <c r="G87" s="295">
        <v>24482.8488</v>
      </c>
      <c r="H87" s="295">
        <v>18202.574100000002</v>
      </c>
      <c r="I87" s="296">
        <v>9.9700000000000006</v>
      </c>
      <c r="J87" s="296">
        <v>1.47</v>
      </c>
      <c r="K87" s="296">
        <v>13.06</v>
      </c>
      <c r="L87" s="296">
        <v>176.21199999999999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0.45090000000000002</v>
      </c>
      <c r="C88" s="288">
        <v>19084.245599999998</v>
      </c>
      <c r="D88" s="289">
        <v>14169.1666</v>
      </c>
      <c r="E88" s="289">
        <v>16344.618700000001</v>
      </c>
      <c r="F88" s="289">
        <v>19699.633999999998</v>
      </c>
      <c r="G88" s="289">
        <v>21727.755799999999</v>
      </c>
      <c r="H88" s="289">
        <v>18151.276399999999</v>
      </c>
      <c r="I88" s="290">
        <v>19.73</v>
      </c>
      <c r="J88" s="290">
        <v>6.65</v>
      </c>
      <c r="K88" s="290">
        <v>8.34</v>
      </c>
      <c r="L88" s="290">
        <v>174.011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9.6000000000000002E-2</v>
      </c>
      <c r="C89" s="294">
        <v>16227.0558</v>
      </c>
      <c r="D89" s="295">
        <v>11042.379000000001</v>
      </c>
      <c r="E89" s="295">
        <v>13927.1666</v>
      </c>
      <c r="F89" s="295">
        <v>21279.445</v>
      </c>
      <c r="G89" s="295">
        <v>25656.146199999999</v>
      </c>
      <c r="H89" s="295">
        <v>17671.091100000001</v>
      </c>
      <c r="I89" s="296">
        <v>15.64</v>
      </c>
      <c r="J89" s="296">
        <v>8.1300000000000008</v>
      </c>
      <c r="K89" s="296">
        <v>9.6300000000000008</v>
      </c>
      <c r="L89" s="296">
        <v>176.8973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4.7500000000000001E-2</v>
      </c>
      <c r="C90" s="288">
        <v>17881.132600000001</v>
      </c>
      <c r="D90" s="289">
        <v>16179.808000000001</v>
      </c>
      <c r="E90" s="289">
        <v>16546.804499999998</v>
      </c>
      <c r="F90" s="289">
        <v>19377.709500000001</v>
      </c>
      <c r="G90" s="289">
        <v>22581.2791</v>
      </c>
      <c r="H90" s="289">
        <v>18331.2844</v>
      </c>
      <c r="I90" s="290">
        <v>12.27</v>
      </c>
      <c r="J90" s="290">
        <v>11.11</v>
      </c>
      <c r="K90" s="290">
        <v>9.51</v>
      </c>
      <c r="L90" s="290">
        <v>172.4836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/>
      <c r="B91" s="293"/>
      <c r="C91" s="294"/>
      <c r="D91" s="295"/>
      <c r="E91" s="295"/>
      <c r="F91" s="295"/>
      <c r="G91" s="295"/>
      <c r="H91" s="295"/>
      <c r="I91" s="296"/>
      <c r="J91" s="296"/>
      <c r="K91" s="296"/>
      <c r="L91" s="296"/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97"/>
      <c r="B92" s="298"/>
      <c r="C92" s="299"/>
      <c r="D92" s="300"/>
      <c r="E92" s="300"/>
      <c r="F92" s="300"/>
      <c r="G92" s="300"/>
      <c r="H92" s="300"/>
      <c r="I92" s="301"/>
      <c r="J92" s="301"/>
      <c r="K92" s="301"/>
      <c r="L92" s="301"/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/>
      <c r="B93" s="293"/>
      <c r="C93" s="294"/>
      <c r="D93" s="295"/>
      <c r="E93" s="295"/>
      <c r="F93" s="295"/>
      <c r="G93" s="295"/>
      <c r="H93" s="295"/>
      <c r="I93" s="296"/>
      <c r="J93" s="296"/>
      <c r="K93" s="296"/>
      <c r="L93" s="296"/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97"/>
      <c r="B94" s="298"/>
      <c r="C94" s="299"/>
      <c r="D94" s="300"/>
      <c r="E94" s="300"/>
      <c r="F94" s="300"/>
      <c r="G94" s="300"/>
      <c r="H94" s="300"/>
      <c r="I94" s="301"/>
      <c r="J94" s="301"/>
      <c r="K94" s="301"/>
      <c r="L94" s="301"/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/>
      <c r="B95" s="293"/>
      <c r="C95" s="294"/>
      <c r="D95" s="295"/>
      <c r="E95" s="295"/>
      <c r="F95" s="295"/>
      <c r="G95" s="295"/>
      <c r="H95" s="295"/>
      <c r="I95" s="296"/>
      <c r="J95" s="296"/>
      <c r="K95" s="296"/>
      <c r="L95" s="296"/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97"/>
      <c r="B96" s="298"/>
      <c r="C96" s="299"/>
      <c r="D96" s="300"/>
      <c r="E96" s="300"/>
      <c r="F96" s="300"/>
      <c r="G96" s="300"/>
      <c r="H96" s="300"/>
      <c r="I96" s="301"/>
      <c r="J96" s="301"/>
      <c r="K96" s="301"/>
      <c r="L96" s="301"/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/>
      <c r="B97" s="293"/>
      <c r="C97" s="294"/>
      <c r="D97" s="295"/>
      <c r="E97" s="295"/>
      <c r="F97" s="295"/>
      <c r="G97" s="295"/>
      <c r="H97" s="295"/>
      <c r="I97" s="296"/>
      <c r="J97" s="296"/>
      <c r="K97" s="296"/>
      <c r="L97" s="296"/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97"/>
      <c r="B98" s="298"/>
      <c r="C98" s="299"/>
      <c r="D98" s="300"/>
      <c r="E98" s="300"/>
      <c r="F98" s="300"/>
      <c r="G98" s="300"/>
      <c r="H98" s="300"/>
      <c r="I98" s="301"/>
      <c r="J98" s="301"/>
      <c r="K98" s="301"/>
      <c r="L98" s="301"/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/>
      <c r="B99" s="293"/>
      <c r="C99" s="294"/>
      <c r="D99" s="295"/>
      <c r="E99" s="295"/>
      <c r="F99" s="295"/>
      <c r="G99" s="295"/>
      <c r="H99" s="295"/>
      <c r="I99" s="296"/>
      <c r="J99" s="296"/>
      <c r="K99" s="296"/>
      <c r="L99" s="296"/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97"/>
      <c r="B100" s="298"/>
      <c r="C100" s="299"/>
      <c r="D100" s="300"/>
      <c r="E100" s="300"/>
      <c r="F100" s="300"/>
      <c r="G100" s="300"/>
      <c r="H100" s="300"/>
      <c r="I100" s="301"/>
      <c r="J100" s="301"/>
      <c r="K100" s="301"/>
      <c r="L100" s="301"/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/>
      <c r="B101" s="293"/>
      <c r="C101" s="294"/>
      <c r="D101" s="295"/>
      <c r="E101" s="295"/>
      <c r="F101" s="295"/>
      <c r="G101" s="295"/>
      <c r="H101" s="295"/>
      <c r="I101" s="296"/>
      <c r="J101" s="296"/>
      <c r="K101" s="296"/>
      <c r="L101" s="296"/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97"/>
      <c r="B102" s="298"/>
      <c r="C102" s="299"/>
      <c r="D102" s="300"/>
      <c r="E102" s="300"/>
      <c r="F102" s="300"/>
      <c r="G102" s="300"/>
      <c r="H102" s="300"/>
      <c r="I102" s="301"/>
      <c r="J102" s="301"/>
      <c r="K102" s="301"/>
      <c r="L102" s="301"/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/>
      <c r="B103" s="293"/>
      <c r="C103" s="294"/>
      <c r="D103" s="295"/>
      <c r="E103" s="295"/>
      <c r="F103" s="295"/>
      <c r="G103" s="295"/>
      <c r="H103" s="295"/>
      <c r="I103" s="296"/>
      <c r="J103" s="296"/>
      <c r="K103" s="296"/>
      <c r="L103" s="296"/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97"/>
      <c r="B104" s="298"/>
      <c r="C104" s="299"/>
      <c r="D104" s="300"/>
      <c r="E104" s="300"/>
      <c r="F104" s="300"/>
      <c r="G104" s="300"/>
      <c r="H104" s="300"/>
      <c r="I104" s="301"/>
      <c r="J104" s="301"/>
      <c r="K104" s="301"/>
      <c r="L104" s="301"/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/>
      <c r="B105" s="293"/>
      <c r="C105" s="294"/>
      <c r="D105" s="295"/>
      <c r="E105" s="295"/>
      <c r="F105" s="295"/>
      <c r="G105" s="295"/>
      <c r="H105" s="295"/>
      <c r="I105" s="296"/>
      <c r="J105" s="296"/>
      <c r="K105" s="296"/>
      <c r="L105" s="296"/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97"/>
      <c r="B106" s="298"/>
      <c r="C106" s="299"/>
      <c r="D106" s="300"/>
      <c r="E106" s="300"/>
      <c r="F106" s="300"/>
      <c r="G106" s="300"/>
      <c r="H106" s="300"/>
      <c r="I106" s="301"/>
      <c r="J106" s="301"/>
      <c r="K106" s="301"/>
      <c r="L106" s="301"/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/>
      <c r="B107" s="293"/>
      <c r="C107" s="294"/>
      <c r="D107" s="295"/>
      <c r="E107" s="295"/>
      <c r="F107" s="295"/>
      <c r="G107" s="295"/>
      <c r="H107" s="295"/>
      <c r="I107" s="296"/>
      <c r="J107" s="296"/>
      <c r="K107" s="296"/>
      <c r="L107" s="296"/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97"/>
      <c r="B108" s="298"/>
      <c r="C108" s="299"/>
      <c r="D108" s="300"/>
      <c r="E108" s="300"/>
      <c r="F108" s="300"/>
      <c r="G108" s="300"/>
      <c r="H108" s="300"/>
      <c r="I108" s="301"/>
      <c r="J108" s="301"/>
      <c r="K108" s="301"/>
      <c r="L108" s="301"/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/>
      <c r="B109" s="293"/>
      <c r="C109" s="294"/>
      <c r="D109" s="295"/>
      <c r="E109" s="295"/>
      <c r="F109" s="295"/>
      <c r="G109" s="295"/>
      <c r="H109" s="295"/>
      <c r="I109" s="296"/>
      <c r="J109" s="296"/>
      <c r="K109" s="296"/>
      <c r="L109" s="296"/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97"/>
      <c r="B110" s="298"/>
      <c r="C110" s="299"/>
      <c r="D110" s="300"/>
      <c r="E110" s="300"/>
      <c r="F110" s="300"/>
      <c r="G110" s="300"/>
      <c r="H110" s="300"/>
      <c r="I110" s="301"/>
      <c r="J110" s="301"/>
      <c r="K110" s="301"/>
      <c r="L110" s="301"/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83DF-1404-4D0B-B578-F8C624180BC4}">
  <sheetPr codeName="List34">
    <tabColor theme="1" tint="0.34998626667073579"/>
  </sheetPr>
  <dimension ref="A1:S38"/>
  <sheetViews>
    <sheetView showGridLines="0" topLeftCell="A19" zoomScale="75" zoomScaleNormal="75" zoomScaleSheetLayoutView="100" workbookViewId="0">
      <selection activeCell="Q33" sqref="Q33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204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205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Karlovarský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206</v>
      </c>
      <c r="C7" s="27"/>
      <c r="D7" s="49">
        <v>148.8459</v>
      </c>
      <c r="E7" s="28" t="s">
        <v>25</v>
      </c>
      <c r="G7" s="313"/>
    </row>
    <row r="8" spans="1:19" s="22" customFormat="1" ht="20.45" customHeight="1" x14ac:dyDescent="0.25">
      <c r="B8" s="31" t="s">
        <v>207</v>
      </c>
      <c r="C8" s="31"/>
      <c r="D8" s="32">
        <v>4.2370000000000001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208</v>
      </c>
      <c r="D11" s="48">
        <v>125.736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209</v>
      </c>
      <c r="D12" s="48">
        <v>141.58330000000001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210</v>
      </c>
      <c r="D13" s="48">
        <v>152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211</v>
      </c>
      <c r="D14" s="48">
        <v>160.46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212</v>
      </c>
      <c r="D15" s="48">
        <v>168.75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213</v>
      </c>
      <c r="C17" s="27"/>
      <c r="D17" s="49">
        <v>25.522500000000001</v>
      </c>
      <c r="E17" s="28" t="s">
        <v>25</v>
      </c>
    </row>
    <row r="18" spans="2:10" s="30" customFormat="1" ht="20.45" customHeight="1" x14ac:dyDescent="0.2">
      <c r="B18" s="47" t="s">
        <v>214</v>
      </c>
      <c r="C18" s="37"/>
      <c r="D18" s="319">
        <v>13.2281</v>
      </c>
      <c r="E18" s="39" t="s">
        <v>25</v>
      </c>
    </row>
    <row r="19" spans="2:10" s="30" customFormat="1" ht="20.45" customHeight="1" x14ac:dyDescent="0.2">
      <c r="B19" s="47" t="s">
        <v>215</v>
      </c>
      <c r="C19" s="37"/>
      <c r="D19" s="319">
        <v>6.7229999999999999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216</v>
      </c>
      <c r="I23" s="313">
        <f>D7-D8</f>
        <v>144.60890000000001</v>
      </c>
      <c r="J23" s="326" t="str">
        <f>H23&amp;" "&amp;TEXT(I23/($I$23+$I$25+$I$26+$I$27)*100,0)&amp;" %"</f>
        <v>Průměrná měsíční odpracovaná doba bez přesčasu 85 %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217</v>
      </c>
      <c r="I24" s="41">
        <f>D17</f>
        <v>25.522500000000001</v>
      </c>
      <c r="J24" s="326" t="str">
        <f>H24&amp;" "&amp;TEXT((I25/($I$23+$I$25+$I$26+$I$27)*100)+(I26/($I$23+$I$25+$I$26+$I$27)*100)+(I27/($I$23+$I$25+$I$26+$I$27)*100),0)&amp;" %"</f>
        <v>Průměrná měsíční neodpracovaná doba 15 %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218</v>
      </c>
      <c r="I25" s="41">
        <f>D18</f>
        <v>13.2281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219</v>
      </c>
      <c r="I26" s="41">
        <f>D19</f>
        <v>6.7229999999999999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220</v>
      </c>
      <c r="I27" s="41">
        <f>(I23+D17)-(I23+D18+D19)</f>
        <v>5.5713999999999828</v>
      </c>
      <c r="J27" s="326" t="str">
        <f>H27&amp;" "&amp;TEXT(ROUND(I24/(I23+I24)*100,0)-(ROUND(I25/($I$23+$I$25+$I$26+$I$27)*100,0))-(ROUND(I26/($I$23+$I$25+$I$26+$I$27)*100,0)),0)&amp;" %"</f>
        <v>Jiné 3 %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CD0D-81DD-4BEE-B955-E1D70A053175}">
  <sheetPr codeName="List39">
    <tabColor theme="0" tint="-0.249977111117893"/>
  </sheetPr>
  <dimension ref="A1:Q1432"/>
  <sheetViews>
    <sheetView showGridLines="0" zoomScaleNormal="100" zoomScaleSheetLayoutView="100" workbookViewId="0">
      <selection activeCell="Q33" sqref="Q33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221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222</v>
      </c>
    </row>
    <row r="3" spans="1:17" ht="14.25" customHeight="1" x14ac:dyDescent="0.2">
      <c r="A3" s="72" t="s">
        <v>223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224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Karlovarský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225</v>
      </c>
      <c r="B8" s="274" t="s">
        <v>226</v>
      </c>
      <c r="C8" s="205" t="s">
        <v>227</v>
      </c>
      <c r="D8" s="205"/>
      <c r="E8" s="205" t="s">
        <v>228</v>
      </c>
      <c r="F8" s="205"/>
      <c r="G8" s="205"/>
    </row>
    <row r="9" spans="1:17" ht="17.25" customHeight="1" x14ac:dyDescent="0.2">
      <c r="A9" s="334"/>
      <c r="B9" s="335"/>
      <c r="C9" s="215" t="s">
        <v>229</v>
      </c>
      <c r="D9" s="215"/>
      <c r="E9" s="215" t="s">
        <v>229</v>
      </c>
      <c r="F9" s="215"/>
      <c r="G9" s="215"/>
    </row>
    <row r="10" spans="1:17" ht="17.25" customHeight="1" x14ac:dyDescent="0.2">
      <c r="A10" s="334"/>
      <c r="B10" s="335"/>
      <c r="C10" s="271" t="s">
        <v>230</v>
      </c>
      <c r="D10" s="271" t="s">
        <v>231</v>
      </c>
      <c r="E10" s="271" t="s">
        <v>230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232</v>
      </c>
      <c r="E11" s="205"/>
      <c r="F11" s="271" t="s">
        <v>233</v>
      </c>
      <c r="G11" s="271" t="s">
        <v>234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8.3799999999999999E-2</v>
      </c>
      <c r="C14" s="341">
        <v>151.98859999999999</v>
      </c>
      <c r="D14" s="342">
        <v>1.4901</v>
      </c>
      <c r="E14" s="342">
        <v>21.702300000000001</v>
      </c>
      <c r="F14" s="342">
        <v>14.2646</v>
      </c>
      <c r="G14" s="342">
        <v>2.2934999999999999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6.3600000000000004E-2</v>
      </c>
      <c r="C15" s="345">
        <v>148.56290000000001</v>
      </c>
      <c r="D15" s="346">
        <v>9.3700000000000006E-2</v>
      </c>
      <c r="E15" s="346">
        <v>20.9681</v>
      </c>
      <c r="F15" s="346">
        <v>13.4061</v>
      </c>
      <c r="G15" s="346">
        <v>1.2808999999999999</v>
      </c>
    </row>
    <row r="16" spans="1:17" ht="13.15" customHeight="1" x14ac:dyDescent="0.2">
      <c r="A16" s="339" t="s">
        <v>127</v>
      </c>
      <c r="B16" s="340">
        <v>5.4600000000000003E-2</v>
      </c>
      <c r="C16" s="341">
        <v>148.36320000000001</v>
      </c>
      <c r="D16" s="342">
        <v>0.27579999999999999</v>
      </c>
      <c r="E16" s="342">
        <v>21.8779</v>
      </c>
      <c r="F16" s="342">
        <v>13.9709</v>
      </c>
      <c r="G16" s="342">
        <v>2.0356000000000001</v>
      </c>
    </row>
    <row r="17" spans="1:7" ht="13.15" customHeight="1" x14ac:dyDescent="0.2">
      <c r="A17" s="347" t="s">
        <v>128</v>
      </c>
      <c r="B17" s="344">
        <v>0.22700000000000001</v>
      </c>
      <c r="C17" s="345">
        <v>150.38149999999999</v>
      </c>
      <c r="D17" s="346">
        <v>0.46810000000000002</v>
      </c>
      <c r="E17" s="346">
        <v>19.297000000000001</v>
      </c>
      <c r="F17" s="346">
        <v>13.3802</v>
      </c>
      <c r="G17" s="346">
        <v>1.214</v>
      </c>
    </row>
    <row r="18" spans="1:7" ht="13.15" customHeight="1" x14ac:dyDescent="0.25">
      <c r="A18" s="348" t="s">
        <v>129</v>
      </c>
      <c r="B18" s="340">
        <v>0.1008</v>
      </c>
      <c r="C18" s="341">
        <v>150.73240000000001</v>
      </c>
      <c r="D18" s="342">
        <v>1.1539999999999999</v>
      </c>
      <c r="E18" s="342">
        <v>20.570399999999999</v>
      </c>
      <c r="F18" s="342">
        <v>14.497199999999999</v>
      </c>
      <c r="G18" s="342">
        <v>0.66120000000000001</v>
      </c>
    </row>
    <row r="19" spans="1:7" ht="13.15" customHeight="1" x14ac:dyDescent="0.25">
      <c r="A19" s="343" t="s">
        <v>130</v>
      </c>
      <c r="B19" s="344">
        <v>8.6300000000000002E-2</v>
      </c>
      <c r="C19" s="345">
        <v>149.93950000000001</v>
      </c>
      <c r="D19" s="346">
        <v>3.3544</v>
      </c>
      <c r="E19" s="346">
        <v>21.2745</v>
      </c>
      <c r="F19" s="346">
        <v>14.8575</v>
      </c>
      <c r="G19" s="346">
        <v>0.21609999999999999</v>
      </c>
    </row>
    <row r="20" spans="1:7" ht="13.15" customHeight="1" x14ac:dyDescent="0.25">
      <c r="A20" s="348" t="s">
        <v>131</v>
      </c>
      <c r="B20" s="340">
        <v>5.4600000000000003E-2</v>
      </c>
      <c r="C20" s="341">
        <v>147.02529999999999</v>
      </c>
      <c r="D20" s="342">
        <v>0.2407</v>
      </c>
      <c r="E20" s="342">
        <v>25.0671</v>
      </c>
      <c r="F20" s="342">
        <v>16.442599999999999</v>
      </c>
      <c r="G20" s="342">
        <v>0.77829999999999999</v>
      </c>
    </row>
    <row r="21" spans="1:7" ht="13.15" customHeight="1" x14ac:dyDescent="0.2">
      <c r="A21" s="347" t="s">
        <v>132</v>
      </c>
      <c r="B21" s="344">
        <v>0.26740000000000003</v>
      </c>
      <c r="C21" s="345">
        <v>150.9494</v>
      </c>
      <c r="D21" s="346">
        <v>1.9699</v>
      </c>
      <c r="E21" s="346">
        <v>23.9526</v>
      </c>
      <c r="F21" s="346">
        <v>14.7981</v>
      </c>
      <c r="G21" s="346">
        <v>3.3454000000000002</v>
      </c>
    </row>
    <row r="22" spans="1:7" ht="13.15" customHeight="1" x14ac:dyDescent="0.2">
      <c r="A22" s="339" t="s">
        <v>133</v>
      </c>
      <c r="B22" s="340">
        <v>0.1011</v>
      </c>
      <c r="C22" s="341">
        <v>142.57499999999999</v>
      </c>
      <c r="D22" s="342">
        <v>1.4757</v>
      </c>
      <c r="E22" s="342">
        <v>23.597100000000001</v>
      </c>
      <c r="F22" s="342">
        <v>16.509699999999999</v>
      </c>
      <c r="G22" s="342">
        <v>2.093</v>
      </c>
    </row>
    <row r="23" spans="1:7" ht="13.15" customHeight="1" x14ac:dyDescent="0.25">
      <c r="A23" s="343" t="s">
        <v>134</v>
      </c>
      <c r="B23" s="344">
        <v>3.6700000000000003E-2</v>
      </c>
      <c r="C23" s="345">
        <v>136.84129999999999</v>
      </c>
      <c r="D23" s="346">
        <v>2.53E-2</v>
      </c>
      <c r="E23" s="346">
        <v>29.0566</v>
      </c>
      <c r="F23" s="346">
        <v>17.938800000000001</v>
      </c>
      <c r="G23" s="346">
        <v>1.8433999999999999</v>
      </c>
    </row>
    <row r="24" spans="1:7" ht="13.15" customHeight="1" x14ac:dyDescent="0.25">
      <c r="A24" s="348" t="s">
        <v>135</v>
      </c>
      <c r="B24" s="340">
        <v>0.193</v>
      </c>
      <c r="C24" s="341">
        <v>147.46969999999999</v>
      </c>
      <c r="D24" s="342">
        <v>3.1598999999999999</v>
      </c>
      <c r="E24" s="342">
        <v>19.816400000000002</v>
      </c>
      <c r="F24" s="342">
        <v>15.430400000000001</v>
      </c>
      <c r="G24" s="342">
        <v>2.6179000000000001</v>
      </c>
    </row>
    <row r="25" spans="1:7" ht="13.15" customHeight="1" x14ac:dyDescent="0.25">
      <c r="A25" s="343" t="s">
        <v>136</v>
      </c>
      <c r="B25" s="344">
        <v>4.6100000000000002E-2</v>
      </c>
      <c r="C25" s="345">
        <v>138.32820000000001</v>
      </c>
      <c r="D25" s="346">
        <v>7.0999999999999994E-2</v>
      </c>
      <c r="E25" s="346">
        <v>25.803699999999999</v>
      </c>
      <c r="F25" s="346">
        <v>15.462400000000001</v>
      </c>
      <c r="G25" s="346">
        <v>2.2565</v>
      </c>
    </row>
    <row r="26" spans="1:7" ht="13.15" customHeight="1" x14ac:dyDescent="0.25">
      <c r="A26" s="348" t="s">
        <v>137</v>
      </c>
      <c r="B26" s="340">
        <v>4.9099999999999998E-2</v>
      </c>
      <c r="C26" s="341">
        <v>143.23560000000001</v>
      </c>
      <c r="D26" s="342">
        <v>1.3505</v>
      </c>
      <c r="E26" s="342">
        <v>22.379200000000001</v>
      </c>
      <c r="F26" s="342">
        <v>14.7386</v>
      </c>
      <c r="G26" s="342">
        <v>2.5482</v>
      </c>
    </row>
    <row r="27" spans="1:7" ht="13.15" customHeight="1" x14ac:dyDescent="0.25">
      <c r="A27" s="343" t="s">
        <v>138</v>
      </c>
      <c r="B27" s="344">
        <v>0.2339</v>
      </c>
      <c r="C27" s="345">
        <v>147.1541</v>
      </c>
      <c r="D27" s="346">
        <v>4.8811</v>
      </c>
      <c r="E27" s="346">
        <v>24.942900000000002</v>
      </c>
      <c r="F27" s="346">
        <v>15.2864</v>
      </c>
      <c r="G27" s="346">
        <v>3.0116999999999998</v>
      </c>
    </row>
    <row r="28" spans="1:7" ht="13.15" customHeight="1" x14ac:dyDescent="0.2">
      <c r="A28" s="339" t="s">
        <v>139</v>
      </c>
      <c r="B28" s="340">
        <v>8.7900000000000006E-2</v>
      </c>
      <c r="C28" s="341">
        <v>145.619</v>
      </c>
      <c r="D28" s="342">
        <v>0.9002</v>
      </c>
      <c r="E28" s="342">
        <v>27.9815</v>
      </c>
      <c r="F28" s="342">
        <v>15.1647</v>
      </c>
      <c r="G28" s="342">
        <v>5.4042000000000003</v>
      </c>
    </row>
    <row r="29" spans="1:7" ht="13.15" customHeight="1" x14ac:dyDescent="0.25">
      <c r="A29" s="343" t="s">
        <v>140</v>
      </c>
      <c r="B29" s="344">
        <v>4.7E-2</v>
      </c>
      <c r="C29" s="345">
        <v>144.57859999999999</v>
      </c>
      <c r="D29" s="346">
        <v>8.1199999999999994E-2</v>
      </c>
      <c r="E29" s="346">
        <v>28.3948</v>
      </c>
      <c r="F29" s="346">
        <v>15.900600000000001</v>
      </c>
      <c r="G29" s="346">
        <v>4.6379999999999999</v>
      </c>
    </row>
    <row r="30" spans="1:7" ht="13.15" customHeight="1" x14ac:dyDescent="0.25">
      <c r="A30" s="348" t="s">
        <v>141</v>
      </c>
      <c r="B30" s="340">
        <v>6.2E-2</v>
      </c>
      <c r="C30" s="341">
        <v>143.80840000000001</v>
      </c>
      <c r="D30" s="342">
        <v>0.44269999999999998</v>
      </c>
      <c r="E30" s="342">
        <v>19.933900000000001</v>
      </c>
      <c r="F30" s="342">
        <v>15.8857</v>
      </c>
      <c r="G30" s="342">
        <v>1.5913999999999999</v>
      </c>
    </row>
    <row r="31" spans="1:7" ht="13.15" customHeight="1" x14ac:dyDescent="0.2">
      <c r="A31" s="347" t="s">
        <v>142</v>
      </c>
      <c r="B31" s="344">
        <v>0.1108</v>
      </c>
      <c r="C31" s="345">
        <v>147.80369999999999</v>
      </c>
      <c r="D31" s="346">
        <v>1.0218</v>
      </c>
      <c r="E31" s="346">
        <v>26.719200000000001</v>
      </c>
      <c r="F31" s="346">
        <v>15.4757</v>
      </c>
      <c r="G31" s="346">
        <v>4.6279000000000003</v>
      </c>
    </row>
    <row r="32" spans="1:7" ht="13.15" customHeight="1" x14ac:dyDescent="0.25">
      <c r="A32" s="348" t="s">
        <v>143</v>
      </c>
      <c r="B32" s="340">
        <v>9.1499999999999998E-2</v>
      </c>
      <c r="C32" s="341">
        <v>146.11109999999999</v>
      </c>
      <c r="D32" s="342">
        <v>1.8998999999999999</v>
      </c>
      <c r="E32" s="342">
        <v>24.014399999999998</v>
      </c>
      <c r="F32" s="342">
        <v>15.4941</v>
      </c>
      <c r="G32" s="342">
        <v>1.5032000000000001</v>
      </c>
    </row>
    <row r="33" spans="1:7" ht="13.15" customHeight="1" x14ac:dyDescent="0.25">
      <c r="A33" s="343" t="s">
        <v>144</v>
      </c>
      <c r="B33" s="344">
        <v>0.28670000000000001</v>
      </c>
      <c r="C33" s="345">
        <v>146.54429999999999</v>
      </c>
      <c r="D33" s="346">
        <v>3.2002000000000002</v>
      </c>
      <c r="E33" s="346">
        <v>23.8721</v>
      </c>
      <c r="F33" s="346">
        <v>14.541</v>
      </c>
      <c r="G33" s="346">
        <v>3.0234999999999999</v>
      </c>
    </row>
    <row r="34" spans="1:7" ht="13.15" customHeight="1" x14ac:dyDescent="0.2">
      <c r="A34" s="339" t="s">
        <v>145</v>
      </c>
      <c r="B34" s="340">
        <v>6.4399999999999999E-2</v>
      </c>
      <c r="C34" s="341">
        <v>145.65799999999999</v>
      </c>
      <c r="D34" s="342">
        <v>3.23</v>
      </c>
      <c r="E34" s="342">
        <v>24.745000000000001</v>
      </c>
      <c r="F34" s="342">
        <v>13.889699999999999</v>
      </c>
      <c r="G34" s="342">
        <v>2.4464000000000001</v>
      </c>
    </row>
    <row r="35" spans="1:7" ht="13.15" customHeight="1" x14ac:dyDescent="0.25">
      <c r="A35" s="343" t="s">
        <v>146</v>
      </c>
      <c r="B35" s="344">
        <v>0.3256</v>
      </c>
      <c r="C35" s="345">
        <v>146.47370000000001</v>
      </c>
      <c r="D35" s="346">
        <v>1.9194</v>
      </c>
      <c r="E35" s="346">
        <v>23.332699999999999</v>
      </c>
      <c r="F35" s="346">
        <v>15.208</v>
      </c>
      <c r="G35" s="346">
        <v>4.6851000000000003</v>
      </c>
    </row>
    <row r="36" spans="1:7" ht="13.15" customHeight="1" x14ac:dyDescent="0.2">
      <c r="A36" s="339" t="s">
        <v>147</v>
      </c>
      <c r="B36" s="340">
        <v>0.1769</v>
      </c>
      <c r="C36" s="341">
        <v>140.5043</v>
      </c>
      <c r="D36" s="342">
        <v>3.0546000000000002</v>
      </c>
      <c r="E36" s="342">
        <v>27.410299999999999</v>
      </c>
      <c r="F36" s="342">
        <v>15.0769</v>
      </c>
      <c r="G36" s="342">
        <v>4.8372000000000002</v>
      </c>
    </row>
    <row r="37" spans="1:7" ht="13.15" customHeight="1" x14ac:dyDescent="0.25">
      <c r="A37" s="343" t="s">
        <v>148</v>
      </c>
      <c r="B37" s="344">
        <v>0.1076</v>
      </c>
      <c r="C37" s="345">
        <v>138.64269999999999</v>
      </c>
      <c r="D37" s="346">
        <v>1.1746000000000001</v>
      </c>
      <c r="E37" s="346">
        <v>25.250399999999999</v>
      </c>
      <c r="F37" s="346">
        <v>15.6455</v>
      </c>
      <c r="G37" s="346">
        <v>4.1933999999999996</v>
      </c>
    </row>
    <row r="38" spans="1:7" x14ac:dyDescent="0.2">
      <c r="A38" s="339" t="s">
        <v>149</v>
      </c>
      <c r="B38" s="340">
        <v>1.0377000000000001</v>
      </c>
      <c r="C38" s="341">
        <v>150.86160000000001</v>
      </c>
      <c r="D38" s="342">
        <v>7.0461</v>
      </c>
      <c r="E38" s="342">
        <v>25.893000000000001</v>
      </c>
      <c r="F38" s="342">
        <v>14.337999999999999</v>
      </c>
      <c r="G38" s="342">
        <v>5.9291</v>
      </c>
    </row>
    <row r="39" spans="1:7" ht="13.5" x14ac:dyDescent="0.25">
      <c r="A39" s="343" t="s">
        <v>150</v>
      </c>
      <c r="B39" s="344">
        <v>6.54E-2</v>
      </c>
      <c r="C39" s="345">
        <v>146.9717</v>
      </c>
      <c r="D39" s="346">
        <v>2.9799000000000002</v>
      </c>
      <c r="E39" s="346">
        <v>24.737200000000001</v>
      </c>
      <c r="F39" s="346">
        <v>14.6227</v>
      </c>
      <c r="G39" s="346">
        <v>3.1574</v>
      </c>
    </row>
    <row r="40" spans="1:7" x14ac:dyDescent="0.2">
      <c r="A40" s="339" t="s">
        <v>151</v>
      </c>
      <c r="B40" s="340">
        <v>3.6900000000000002E-2</v>
      </c>
      <c r="C40" s="341">
        <v>142.5274</v>
      </c>
      <c r="D40" s="342">
        <v>1.1188</v>
      </c>
      <c r="E40" s="342">
        <v>24.645299999999999</v>
      </c>
      <c r="F40" s="342">
        <v>15.010400000000001</v>
      </c>
      <c r="G40" s="342">
        <v>1.9565999999999999</v>
      </c>
    </row>
    <row r="41" spans="1:7" ht="13.5" x14ac:dyDescent="0.25">
      <c r="A41" s="343" t="s">
        <v>152</v>
      </c>
      <c r="B41" s="344">
        <v>2.3382000000000001</v>
      </c>
      <c r="C41" s="345">
        <v>153.3878</v>
      </c>
      <c r="D41" s="346">
        <v>2.7951000000000001</v>
      </c>
      <c r="E41" s="346">
        <v>20.2163</v>
      </c>
      <c r="F41" s="346">
        <v>14.541499999999999</v>
      </c>
      <c r="G41" s="346">
        <v>3.1724999999999999</v>
      </c>
    </row>
    <row r="42" spans="1:7" x14ac:dyDescent="0.2">
      <c r="A42" s="339" t="s">
        <v>153</v>
      </c>
      <c r="B42" s="340">
        <v>4.0500000000000001E-2</v>
      </c>
      <c r="C42" s="341">
        <v>144.3099</v>
      </c>
      <c r="D42" s="342">
        <v>5.3061999999999996</v>
      </c>
      <c r="E42" s="342">
        <v>25.633199999999999</v>
      </c>
      <c r="F42" s="342">
        <v>14.012</v>
      </c>
      <c r="G42" s="342">
        <v>7.5773000000000001</v>
      </c>
    </row>
    <row r="43" spans="1:7" ht="13.5" x14ac:dyDescent="0.25">
      <c r="A43" s="343" t="s">
        <v>154</v>
      </c>
      <c r="B43" s="344">
        <v>0.2848</v>
      </c>
      <c r="C43" s="345">
        <v>142.53899999999999</v>
      </c>
      <c r="D43" s="346">
        <v>0.2366</v>
      </c>
      <c r="E43" s="346">
        <v>28.9815</v>
      </c>
      <c r="F43" s="346">
        <v>16.155100000000001</v>
      </c>
      <c r="G43" s="346">
        <v>4.6341999999999999</v>
      </c>
    </row>
    <row r="44" spans="1:7" x14ac:dyDescent="0.2">
      <c r="A44" s="339" t="s">
        <v>155</v>
      </c>
      <c r="B44" s="340">
        <v>0.98460000000000003</v>
      </c>
      <c r="C44" s="341">
        <v>149.3853</v>
      </c>
      <c r="D44" s="342">
        <v>0.60309999999999997</v>
      </c>
      <c r="E44" s="342">
        <v>22.482500000000002</v>
      </c>
      <c r="F44" s="342">
        <v>14.1302</v>
      </c>
      <c r="G44" s="342">
        <v>3.302</v>
      </c>
    </row>
    <row r="45" spans="1:7" ht="13.5" x14ac:dyDescent="0.25">
      <c r="A45" s="343" t="s">
        <v>156</v>
      </c>
      <c r="B45" s="344">
        <v>9.4299999999999995E-2</v>
      </c>
      <c r="C45" s="345">
        <v>136.0634</v>
      </c>
      <c r="D45" s="346">
        <v>6.3E-2</v>
      </c>
      <c r="E45" s="346">
        <v>31.869</v>
      </c>
      <c r="F45" s="346">
        <v>16.244800000000001</v>
      </c>
      <c r="G45" s="346">
        <v>5.7388000000000003</v>
      </c>
    </row>
    <row r="46" spans="1:7" x14ac:dyDescent="0.2">
      <c r="A46" s="339" t="s">
        <v>157</v>
      </c>
      <c r="B46" s="340">
        <v>0.44769999999999999</v>
      </c>
      <c r="C46" s="341">
        <v>151.0384</v>
      </c>
      <c r="D46" s="342">
        <v>0.55610000000000004</v>
      </c>
      <c r="E46" s="342">
        <v>21.688600000000001</v>
      </c>
      <c r="F46" s="342">
        <v>13.741400000000001</v>
      </c>
      <c r="G46" s="342">
        <v>2.2326000000000001</v>
      </c>
    </row>
    <row r="47" spans="1:7" ht="13.5" x14ac:dyDescent="0.25">
      <c r="A47" s="343" t="s">
        <v>158</v>
      </c>
      <c r="B47" s="344">
        <v>0.1343</v>
      </c>
      <c r="C47" s="345">
        <v>138.852</v>
      </c>
      <c r="D47" s="346">
        <v>1.1728000000000001</v>
      </c>
      <c r="E47" s="346">
        <v>28.542899999999999</v>
      </c>
      <c r="F47" s="346">
        <v>14.320499999999999</v>
      </c>
      <c r="G47" s="346">
        <v>5.7538</v>
      </c>
    </row>
    <row r="48" spans="1:7" x14ac:dyDescent="0.2">
      <c r="A48" s="339" t="s">
        <v>159</v>
      </c>
      <c r="B48" s="340">
        <v>0.4521</v>
      </c>
      <c r="C48" s="341">
        <v>145.41589999999999</v>
      </c>
      <c r="D48" s="342">
        <v>1.8302</v>
      </c>
      <c r="E48" s="342">
        <v>24.000800000000002</v>
      </c>
      <c r="F48" s="342">
        <v>14.439</v>
      </c>
      <c r="G48" s="342">
        <v>2.9927999999999999</v>
      </c>
    </row>
    <row r="49" spans="1:7" ht="13.5" x14ac:dyDescent="0.25">
      <c r="A49" s="343" t="s">
        <v>160</v>
      </c>
      <c r="B49" s="344">
        <v>4.4699999999999997E-2</v>
      </c>
      <c r="C49" s="345">
        <v>145.8409</v>
      </c>
      <c r="D49" s="346">
        <v>0.54269999999999996</v>
      </c>
      <c r="E49" s="346">
        <v>28.035299999999999</v>
      </c>
      <c r="F49" s="346">
        <v>15.073600000000001</v>
      </c>
      <c r="G49" s="346">
        <v>5.2721999999999998</v>
      </c>
    </row>
    <row r="50" spans="1:7" x14ac:dyDescent="0.2">
      <c r="A50" s="339" t="s">
        <v>161</v>
      </c>
      <c r="B50" s="340">
        <v>3.7100000000000001E-2</v>
      </c>
      <c r="C50" s="341">
        <v>148.3263</v>
      </c>
      <c r="D50" s="342">
        <v>0</v>
      </c>
      <c r="E50" s="342">
        <v>19.357199999999999</v>
      </c>
      <c r="F50" s="342">
        <v>15.598000000000001</v>
      </c>
      <c r="G50" s="342">
        <v>0.70140000000000002</v>
      </c>
    </row>
    <row r="51" spans="1:7" ht="13.5" x14ac:dyDescent="0.25">
      <c r="A51" s="343" t="s">
        <v>162</v>
      </c>
      <c r="B51" s="344">
        <v>1.3280000000000001</v>
      </c>
      <c r="C51" s="345">
        <v>156.92500000000001</v>
      </c>
      <c r="D51" s="346">
        <v>1.5157</v>
      </c>
      <c r="E51" s="346">
        <v>17.1433</v>
      </c>
      <c r="F51" s="346">
        <v>10.223000000000001</v>
      </c>
      <c r="G51" s="346">
        <v>2.9781</v>
      </c>
    </row>
    <row r="52" spans="1:7" x14ac:dyDescent="0.2">
      <c r="A52" s="339" t="s">
        <v>163</v>
      </c>
      <c r="B52" s="340">
        <v>0.38940000000000002</v>
      </c>
      <c r="C52" s="341">
        <v>154.69370000000001</v>
      </c>
      <c r="D52" s="342">
        <v>6.1067</v>
      </c>
      <c r="E52" s="342">
        <v>22.518799999999999</v>
      </c>
      <c r="F52" s="342">
        <v>11.627599999999999</v>
      </c>
      <c r="G52" s="342">
        <v>4.7407000000000004</v>
      </c>
    </row>
    <row r="53" spans="1:7" ht="13.5" x14ac:dyDescent="0.25">
      <c r="A53" s="343" t="s">
        <v>164</v>
      </c>
      <c r="B53" s="344">
        <v>0.32079999999999997</v>
      </c>
      <c r="C53" s="345">
        <v>134.1686</v>
      </c>
      <c r="D53" s="346">
        <v>0.4556</v>
      </c>
      <c r="E53" s="346">
        <v>28.363900000000001</v>
      </c>
      <c r="F53" s="346">
        <v>15.200699999999999</v>
      </c>
      <c r="G53" s="346">
        <v>6.2091000000000003</v>
      </c>
    </row>
    <row r="54" spans="1:7" x14ac:dyDescent="0.2">
      <c r="A54" s="339" t="s">
        <v>165</v>
      </c>
      <c r="B54" s="340">
        <v>6.2600000000000003E-2</v>
      </c>
      <c r="C54" s="341">
        <v>146.029</v>
      </c>
      <c r="D54" s="342">
        <v>1.3593999999999999</v>
      </c>
      <c r="E54" s="342">
        <v>23.416599999999999</v>
      </c>
      <c r="F54" s="342">
        <v>13.682499999999999</v>
      </c>
      <c r="G54" s="342">
        <v>5.6658999999999997</v>
      </c>
    </row>
    <row r="55" spans="1:7" ht="13.5" x14ac:dyDescent="0.25">
      <c r="A55" s="343" t="s">
        <v>166</v>
      </c>
      <c r="B55" s="344">
        <v>0.43840000000000001</v>
      </c>
      <c r="C55" s="345">
        <v>147.88050000000001</v>
      </c>
      <c r="D55" s="346">
        <v>1.8508</v>
      </c>
      <c r="E55" s="346">
        <v>24.4954</v>
      </c>
      <c r="F55" s="346">
        <v>13.8111</v>
      </c>
      <c r="G55" s="346">
        <v>4.7740999999999998</v>
      </c>
    </row>
    <row r="56" spans="1:7" x14ac:dyDescent="0.2">
      <c r="A56" s="339" t="s">
        <v>167</v>
      </c>
      <c r="B56" s="340">
        <v>0.1172</v>
      </c>
      <c r="C56" s="341">
        <v>148.42189999999999</v>
      </c>
      <c r="D56" s="342">
        <v>3.4952999999999999</v>
      </c>
      <c r="E56" s="342">
        <v>23.644400000000001</v>
      </c>
      <c r="F56" s="342">
        <v>14.584300000000001</v>
      </c>
      <c r="G56" s="342">
        <v>2.8683999999999998</v>
      </c>
    </row>
    <row r="57" spans="1:7" ht="13.5" x14ac:dyDescent="0.25">
      <c r="A57" s="343" t="s">
        <v>168</v>
      </c>
      <c r="B57" s="344">
        <v>0.32879999999999998</v>
      </c>
      <c r="C57" s="345">
        <v>146.32050000000001</v>
      </c>
      <c r="D57" s="346">
        <v>5.9690000000000003</v>
      </c>
      <c r="E57" s="346">
        <v>23.5581</v>
      </c>
      <c r="F57" s="346">
        <v>15.2263</v>
      </c>
      <c r="G57" s="346">
        <v>2.8169</v>
      </c>
    </row>
    <row r="58" spans="1:7" x14ac:dyDescent="0.2">
      <c r="A58" s="339" t="s">
        <v>169</v>
      </c>
      <c r="B58" s="340">
        <v>0.32340000000000002</v>
      </c>
      <c r="C58" s="341">
        <v>132.53270000000001</v>
      </c>
      <c r="D58" s="342">
        <v>2.4373999999999998</v>
      </c>
      <c r="E58" s="342">
        <v>32.558</v>
      </c>
      <c r="F58" s="342">
        <v>15.8536</v>
      </c>
      <c r="G58" s="342">
        <v>8.8167000000000009</v>
      </c>
    </row>
    <row r="59" spans="1:7" ht="13.5" x14ac:dyDescent="0.25">
      <c r="A59" s="343" t="s">
        <v>170</v>
      </c>
      <c r="B59" s="344">
        <v>1.321</v>
      </c>
      <c r="C59" s="345">
        <v>151.75909999999999</v>
      </c>
      <c r="D59" s="346">
        <v>2.4943</v>
      </c>
      <c r="E59" s="346">
        <v>22.116299999999999</v>
      </c>
      <c r="F59" s="346">
        <v>12.389799999999999</v>
      </c>
      <c r="G59" s="346">
        <v>6.4534000000000002</v>
      </c>
    </row>
    <row r="60" spans="1:7" x14ac:dyDescent="0.2">
      <c r="A60" s="339" t="s">
        <v>171</v>
      </c>
      <c r="B60" s="340">
        <v>0.33339999999999997</v>
      </c>
      <c r="C60" s="341">
        <v>153.54179999999999</v>
      </c>
      <c r="D60" s="342">
        <v>2.9782999999999999</v>
      </c>
      <c r="E60" s="342">
        <v>21.972200000000001</v>
      </c>
      <c r="F60" s="342">
        <v>14.0891</v>
      </c>
      <c r="G60" s="342">
        <v>3.5972</v>
      </c>
    </row>
    <row r="61" spans="1:7" ht="13.5" x14ac:dyDescent="0.25">
      <c r="A61" s="343" t="s">
        <v>172</v>
      </c>
      <c r="B61" s="344">
        <v>3.7484999999999999</v>
      </c>
      <c r="C61" s="345">
        <v>156.89189999999999</v>
      </c>
      <c r="D61" s="346">
        <v>2.5767000000000002</v>
      </c>
      <c r="E61" s="346">
        <v>22.4861</v>
      </c>
      <c r="F61" s="346">
        <v>13.292999999999999</v>
      </c>
      <c r="G61" s="346">
        <v>4.9414999999999996</v>
      </c>
    </row>
    <row r="62" spans="1:7" x14ac:dyDescent="0.2">
      <c r="A62" s="339" t="s">
        <v>173</v>
      </c>
      <c r="B62" s="340">
        <v>0.67349999999999999</v>
      </c>
      <c r="C62" s="341">
        <v>140.3837</v>
      </c>
      <c r="D62" s="342">
        <v>3.9916999999999998</v>
      </c>
      <c r="E62" s="342">
        <v>30.4709</v>
      </c>
      <c r="F62" s="342">
        <v>13.8322</v>
      </c>
      <c r="G62" s="342">
        <v>11.378500000000001</v>
      </c>
    </row>
    <row r="63" spans="1:7" ht="13.5" x14ac:dyDescent="0.25">
      <c r="A63" s="343" t="s">
        <v>174</v>
      </c>
      <c r="B63" s="344">
        <v>7.6799999999999993E-2</v>
      </c>
      <c r="C63" s="345">
        <v>142.048</v>
      </c>
      <c r="D63" s="346">
        <v>3.9765000000000001</v>
      </c>
      <c r="E63" s="346">
        <v>24.384899999999998</v>
      </c>
      <c r="F63" s="346">
        <v>16.821200000000001</v>
      </c>
      <c r="G63" s="346">
        <v>3.3805000000000001</v>
      </c>
    </row>
    <row r="64" spans="1:7" x14ac:dyDescent="0.2">
      <c r="A64" s="339" t="s">
        <v>175</v>
      </c>
      <c r="B64" s="340">
        <v>0.50919999999999999</v>
      </c>
      <c r="C64" s="341">
        <v>148.1396</v>
      </c>
      <c r="D64" s="342">
        <v>3.4112</v>
      </c>
      <c r="E64" s="342">
        <v>21.2517</v>
      </c>
      <c r="F64" s="342">
        <v>12.7918</v>
      </c>
      <c r="G64" s="342">
        <v>6.3929</v>
      </c>
    </row>
    <row r="65" spans="1:7" ht="13.5" x14ac:dyDescent="0.25">
      <c r="A65" s="343" t="s">
        <v>176</v>
      </c>
      <c r="B65" s="344">
        <v>0.1196</v>
      </c>
      <c r="C65" s="345">
        <v>136.30099999999999</v>
      </c>
      <c r="D65" s="346">
        <v>1.7675000000000001</v>
      </c>
      <c r="E65" s="346">
        <v>30.909600000000001</v>
      </c>
      <c r="F65" s="346">
        <v>15.431699999999999</v>
      </c>
      <c r="G65" s="346">
        <v>7.9633000000000003</v>
      </c>
    </row>
    <row r="66" spans="1:7" x14ac:dyDescent="0.2">
      <c r="A66" s="339" t="s">
        <v>177</v>
      </c>
      <c r="B66" s="340">
        <v>2.1764999999999999</v>
      </c>
      <c r="C66" s="341">
        <v>148.8588</v>
      </c>
      <c r="D66" s="342">
        <v>6.2660999999999998</v>
      </c>
      <c r="E66" s="342">
        <v>27.1784</v>
      </c>
      <c r="F66" s="342">
        <v>13.9345</v>
      </c>
      <c r="G66" s="342">
        <v>6.1223999999999998</v>
      </c>
    </row>
    <row r="67" spans="1:7" ht="13.5" x14ac:dyDescent="0.25">
      <c r="A67" s="343" t="s">
        <v>178</v>
      </c>
      <c r="B67" s="344">
        <v>0.40239999999999998</v>
      </c>
      <c r="C67" s="345">
        <v>150.0924</v>
      </c>
      <c r="D67" s="346">
        <v>7.7243000000000004</v>
      </c>
      <c r="E67" s="346">
        <v>24.682200000000002</v>
      </c>
      <c r="F67" s="346">
        <v>14.066700000000001</v>
      </c>
      <c r="G67" s="346">
        <v>5.6866000000000003</v>
      </c>
    </row>
    <row r="68" spans="1:7" x14ac:dyDescent="0.2">
      <c r="A68" s="339" t="s">
        <v>179</v>
      </c>
      <c r="B68" s="340">
        <v>0.1424</v>
      </c>
      <c r="C68" s="341">
        <v>136.44120000000001</v>
      </c>
      <c r="D68" s="342">
        <v>11.0434</v>
      </c>
      <c r="E68" s="342">
        <v>47.081899999999997</v>
      </c>
      <c r="F68" s="342">
        <v>13.974</v>
      </c>
      <c r="G68" s="342">
        <v>11.5105</v>
      </c>
    </row>
    <row r="69" spans="1:7" ht="13.5" x14ac:dyDescent="0.25">
      <c r="A69" s="343" t="s">
        <v>180</v>
      </c>
      <c r="B69" s="344">
        <v>0.22420000000000001</v>
      </c>
      <c r="C69" s="345">
        <v>155.22030000000001</v>
      </c>
      <c r="D69" s="346">
        <v>6.9515000000000002</v>
      </c>
      <c r="E69" s="346">
        <v>22.125800000000002</v>
      </c>
      <c r="F69" s="346">
        <v>13.514799999999999</v>
      </c>
      <c r="G69" s="346">
        <v>3.0411000000000001</v>
      </c>
    </row>
    <row r="70" spans="1:7" x14ac:dyDescent="0.2">
      <c r="A70" s="339" t="s">
        <v>181</v>
      </c>
      <c r="B70" s="340">
        <v>0.91249999999999998</v>
      </c>
      <c r="C70" s="341">
        <v>149.56720000000001</v>
      </c>
      <c r="D70" s="342">
        <v>6.5037000000000003</v>
      </c>
      <c r="E70" s="342">
        <v>23.831900000000001</v>
      </c>
      <c r="F70" s="342">
        <v>13.549099999999999</v>
      </c>
      <c r="G70" s="342">
        <v>4.0281000000000002</v>
      </c>
    </row>
    <row r="71" spans="1:7" ht="13.5" x14ac:dyDescent="0.25">
      <c r="A71" s="343" t="s">
        <v>182</v>
      </c>
      <c r="B71" s="344">
        <v>0.1399</v>
      </c>
      <c r="C71" s="345">
        <v>146.3245</v>
      </c>
      <c r="D71" s="346">
        <v>7.2361000000000004</v>
      </c>
      <c r="E71" s="346">
        <v>25.171900000000001</v>
      </c>
      <c r="F71" s="346">
        <v>15.9102</v>
      </c>
      <c r="G71" s="346">
        <v>4.8262999999999998</v>
      </c>
    </row>
    <row r="72" spans="1:7" x14ac:dyDescent="0.2">
      <c r="A72" s="339" t="s">
        <v>183</v>
      </c>
      <c r="B72" s="340">
        <v>7.6700000000000004E-2</v>
      </c>
      <c r="C72" s="341">
        <v>149.78700000000001</v>
      </c>
      <c r="D72" s="342">
        <v>7.0285000000000002</v>
      </c>
      <c r="E72" s="342">
        <v>25.7239</v>
      </c>
      <c r="F72" s="342">
        <v>15.5511</v>
      </c>
      <c r="G72" s="342">
        <v>4.2034000000000002</v>
      </c>
    </row>
    <row r="73" spans="1:7" ht="13.5" x14ac:dyDescent="0.25">
      <c r="A73" s="343" t="s">
        <v>184</v>
      </c>
      <c r="B73" s="344">
        <v>7.5399999999999995E-2</v>
      </c>
      <c r="C73" s="345">
        <v>147.3503</v>
      </c>
      <c r="D73" s="346">
        <v>2.9933000000000001</v>
      </c>
      <c r="E73" s="346">
        <v>25.087399999999999</v>
      </c>
      <c r="F73" s="346">
        <v>12.280900000000001</v>
      </c>
      <c r="G73" s="346">
        <v>8.0001999999999995</v>
      </c>
    </row>
    <row r="74" spans="1:7" x14ac:dyDescent="0.2">
      <c r="A74" s="339" t="s">
        <v>185</v>
      </c>
      <c r="B74" s="340">
        <v>0.30059999999999998</v>
      </c>
      <c r="C74" s="341">
        <v>139.49719999999999</v>
      </c>
      <c r="D74" s="342">
        <v>5.6284000000000001</v>
      </c>
      <c r="E74" s="342">
        <v>32.321300000000001</v>
      </c>
      <c r="F74" s="342">
        <v>14.555</v>
      </c>
      <c r="G74" s="342">
        <v>11.0502</v>
      </c>
    </row>
    <row r="75" spans="1:7" ht="13.5" x14ac:dyDescent="0.25">
      <c r="A75" s="343" t="s">
        <v>186</v>
      </c>
      <c r="B75" s="344">
        <v>0.57840000000000003</v>
      </c>
      <c r="C75" s="345">
        <v>141.09309999999999</v>
      </c>
      <c r="D75" s="346">
        <v>4.1805000000000003</v>
      </c>
      <c r="E75" s="346">
        <v>25.860600000000002</v>
      </c>
      <c r="F75" s="346">
        <v>15.5017</v>
      </c>
      <c r="G75" s="346">
        <v>7.0896999999999997</v>
      </c>
    </row>
    <row r="76" spans="1:7" x14ac:dyDescent="0.2">
      <c r="A76" s="339" t="s">
        <v>187</v>
      </c>
      <c r="B76" s="340">
        <v>0.14949999999999999</v>
      </c>
      <c r="C76" s="341">
        <v>133.6489</v>
      </c>
      <c r="D76" s="342">
        <v>2.3571</v>
      </c>
      <c r="E76" s="342">
        <v>31.4559</v>
      </c>
      <c r="F76" s="342">
        <v>15.110099999999999</v>
      </c>
      <c r="G76" s="342">
        <v>12.255699999999999</v>
      </c>
    </row>
    <row r="77" spans="1:7" ht="13.5" x14ac:dyDescent="0.25">
      <c r="A77" s="343" t="s">
        <v>188</v>
      </c>
      <c r="B77" s="344">
        <v>0.27160000000000001</v>
      </c>
      <c r="C77" s="345">
        <v>144.6088</v>
      </c>
      <c r="D77" s="346">
        <v>4.8730000000000002</v>
      </c>
      <c r="E77" s="346">
        <v>27.6785</v>
      </c>
      <c r="F77" s="346">
        <v>15.446300000000001</v>
      </c>
      <c r="G77" s="346">
        <v>7.7660999999999998</v>
      </c>
    </row>
    <row r="78" spans="1:7" x14ac:dyDescent="0.2">
      <c r="A78" s="339" t="s">
        <v>189</v>
      </c>
      <c r="B78" s="340">
        <v>0.13100000000000001</v>
      </c>
      <c r="C78" s="341">
        <v>146.2081</v>
      </c>
      <c r="D78" s="342">
        <v>8.2481000000000009</v>
      </c>
      <c r="E78" s="342">
        <v>24.979900000000001</v>
      </c>
      <c r="F78" s="342">
        <v>14.922800000000001</v>
      </c>
      <c r="G78" s="342">
        <v>4.2998000000000003</v>
      </c>
    </row>
    <row r="79" spans="1:7" ht="13.5" x14ac:dyDescent="0.25">
      <c r="A79" s="343" t="s">
        <v>190</v>
      </c>
      <c r="B79" s="344">
        <v>0.2243</v>
      </c>
      <c r="C79" s="345">
        <v>141.52170000000001</v>
      </c>
      <c r="D79" s="346">
        <v>10.9939</v>
      </c>
      <c r="E79" s="346">
        <v>36.6663</v>
      </c>
      <c r="F79" s="346">
        <v>14.516999999999999</v>
      </c>
      <c r="G79" s="346">
        <v>9.5259999999999998</v>
      </c>
    </row>
    <row r="80" spans="1:7" x14ac:dyDescent="0.2">
      <c r="A80" s="339" t="s">
        <v>191</v>
      </c>
      <c r="B80" s="340">
        <v>0.1018</v>
      </c>
      <c r="C80" s="341">
        <v>139.19550000000001</v>
      </c>
      <c r="D80" s="342">
        <v>6.1519000000000004</v>
      </c>
      <c r="E80" s="342">
        <v>31.258500000000002</v>
      </c>
      <c r="F80" s="342">
        <v>15.321400000000001</v>
      </c>
      <c r="G80" s="342">
        <v>8.3391999999999999</v>
      </c>
    </row>
    <row r="81" spans="1:7" ht="13.5" x14ac:dyDescent="0.25">
      <c r="A81" s="343" t="s">
        <v>192</v>
      </c>
      <c r="B81" s="344">
        <v>0.39379999999999998</v>
      </c>
      <c r="C81" s="345">
        <v>146.7954</v>
      </c>
      <c r="D81" s="346">
        <v>5.4603999999999999</v>
      </c>
      <c r="E81" s="346">
        <v>26.096299999999999</v>
      </c>
      <c r="F81" s="346">
        <v>15.528700000000001</v>
      </c>
      <c r="G81" s="346">
        <v>4.7030000000000003</v>
      </c>
    </row>
    <row r="82" spans="1:7" x14ac:dyDescent="0.2">
      <c r="A82" s="339" t="s">
        <v>193</v>
      </c>
      <c r="B82" s="340">
        <v>2.8351999999999999</v>
      </c>
      <c r="C82" s="341">
        <v>139.06880000000001</v>
      </c>
      <c r="D82" s="342">
        <v>6.2864000000000004</v>
      </c>
      <c r="E82" s="342">
        <v>33.580100000000002</v>
      </c>
      <c r="F82" s="342">
        <v>12.6379</v>
      </c>
      <c r="G82" s="342">
        <v>11.8315</v>
      </c>
    </row>
    <row r="83" spans="1:7" ht="13.5" x14ac:dyDescent="0.25">
      <c r="A83" s="343" t="s">
        <v>194</v>
      </c>
      <c r="B83" s="344">
        <v>0.26</v>
      </c>
      <c r="C83" s="345">
        <v>144.0591</v>
      </c>
      <c r="D83" s="346">
        <v>8.6835000000000004</v>
      </c>
      <c r="E83" s="346">
        <v>24.686299999999999</v>
      </c>
      <c r="F83" s="346">
        <v>15.0228</v>
      </c>
      <c r="G83" s="346">
        <v>5.5835999999999997</v>
      </c>
    </row>
    <row r="84" spans="1:7" x14ac:dyDescent="0.2">
      <c r="A84" s="339" t="s">
        <v>195</v>
      </c>
      <c r="B84" s="340">
        <v>0.2409</v>
      </c>
      <c r="C84" s="341">
        <v>138.73699999999999</v>
      </c>
      <c r="D84" s="342">
        <v>8.0387000000000004</v>
      </c>
      <c r="E84" s="342">
        <v>28.716699999999999</v>
      </c>
      <c r="F84" s="342">
        <v>15.185600000000001</v>
      </c>
      <c r="G84" s="342">
        <v>9.4978999999999996</v>
      </c>
    </row>
    <row r="85" spans="1:7" ht="13.5" x14ac:dyDescent="0.25">
      <c r="A85" s="343" t="s">
        <v>196</v>
      </c>
      <c r="B85" s="344">
        <v>0.56999999999999995</v>
      </c>
      <c r="C85" s="345">
        <v>163.90110000000001</v>
      </c>
      <c r="D85" s="346">
        <v>18.447099999999999</v>
      </c>
      <c r="E85" s="346">
        <v>27.927299999999999</v>
      </c>
      <c r="F85" s="346">
        <v>16.0197</v>
      </c>
      <c r="G85" s="346">
        <v>6.6974</v>
      </c>
    </row>
    <row r="86" spans="1:7" x14ac:dyDescent="0.2">
      <c r="A86" s="339" t="s">
        <v>197</v>
      </c>
      <c r="B86" s="340">
        <v>0.10730000000000001</v>
      </c>
      <c r="C86" s="341">
        <v>142.0249</v>
      </c>
      <c r="D86" s="342">
        <v>7.4443000000000001</v>
      </c>
      <c r="E86" s="342">
        <v>29.520299999999999</v>
      </c>
      <c r="F86" s="342">
        <v>15.4893</v>
      </c>
      <c r="G86" s="342">
        <v>5.9489000000000001</v>
      </c>
    </row>
    <row r="87" spans="1:7" ht="13.5" x14ac:dyDescent="0.25">
      <c r="A87" s="343" t="s">
        <v>198</v>
      </c>
      <c r="B87" s="344">
        <v>0.92800000000000005</v>
      </c>
      <c r="C87" s="345">
        <v>148.81129999999999</v>
      </c>
      <c r="D87" s="346">
        <v>6.5765000000000002</v>
      </c>
      <c r="E87" s="346">
        <v>26.072099999999999</v>
      </c>
      <c r="F87" s="346">
        <v>13.732699999999999</v>
      </c>
      <c r="G87" s="346">
        <v>6.2656999999999998</v>
      </c>
    </row>
    <row r="88" spans="1:7" ht="13.5" x14ac:dyDescent="0.25">
      <c r="A88" s="348" t="s">
        <v>199</v>
      </c>
      <c r="B88" s="340">
        <v>1.7083999999999999</v>
      </c>
      <c r="C88" s="341">
        <v>143.85720000000001</v>
      </c>
      <c r="D88" s="342">
        <v>2.0752000000000002</v>
      </c>
      <c r="E88" s="342">
        <v>30.0913</v>
      </c>
      <c r="F88" s="342">
        <v>13.0945</v>
      </c>
      <c r="G88" s="342">
        <v>11.492000000000001</v>
      </c>
    </row>
    <row r="89" spans="1:7" x14ac:dyDescent="0.2">
      <c r="A89" s="347" t="s">
        <v>200</v>
      </c>
      <c r="B89" s="344">
        <v>0.1023</v>
      </c>
      <c r="C89" s="345">
        <v>136.2835</v>
      </c>
      <c r="D89" s="346">
        <v>4.6475999999999997</v>
      </c>
      <c r="E89" s="346">
        <v>41.466099999999997</v>
      </c>
      <c r="F89" s="346">
        <v>12.7637</v>
      </c>
      <c r="G89" s="346">
        <v>16.724299999999999</v>
      </c>
    </row>
    <row r="90" spans="1:7" ht="13.5" x14ac:dyDescent="0.25">
      <c r="A90" s="348" t="s">
        <v>201</v>
      </c>
      <c r="B90" s="340">
        <v>0.47949999999999998</v>
      </c>
      <c r="C90" s="341">
        <v>149.04320000000001</v>
      </c>
      <c r="D90" s="342">
        <v>2.5804</v>
      </c>
      <c r="E90" s="342">
        <v>24.868500000000001</v>
      </c>
      <c r="F90" s="342">
        <v>12.764099999999999</v>
      </c>
      <c r="G90" s="342">
        <v>10.0169</v>
      </c>
    </row>
    <row r="91" spans="1:7" x14ac:dyDescent="0.2">
      <c r="A91" s="347" t="s">
        <v>202</v>
      </c>
      <c r="B91" s="344">
        <v>0.1017</v>
      </c>
      <c r="C91" s="345">
        <v>146.28489999999999</v>
      </c>
      <c r="D91" s="346">
        <v>4.5949</v>
      </c>
      <c r="E91" s="346">
        <v>30.332799999999999</v>
      </c>
      <c r="F91" s="346">
        <v>14.031599999999999</v>
      </c>
      <c r="G91" s="346">
        <v>8.4870999999999999</v>
      </c>
    </row>
    <row r="92" spans="1:7" ht="13.5" x14ac:dyDescent="0.25">
      <c r="A92" s="348" t="s">
        <v>203</v>
      </c>
      <c r="B92" s="340">
        <v>4.9200000000000001E-2</v>
      </c>
      <c r="C92" s="341">
        <v>149.1722</v>
      </c>
      <c r="D92" s="342">
        <v>1.4661999999999999</v>
      </c>
      <c r="E92" s="342">
        <v>23.203299999999999</v>
      </c>
      <c r="F92" s="342">
        <v>14.8423</v>
      </c>
      <c r="G92" s="342">
        <v>5.0143000000000004</v>
      </c>
    </row>
    <row r="93" spans="1:7" x14ac:dyDescent="0.2">
      <c r="A93" s="347"/>
      <c r="B93" s="344"/>
      <c r="C93" s="345"/>
      <c r="D93" s="346"/>
      <c r="E93" s="346"/>
      <c r="F93" s="346"/>
      <c r="G93" s="346"/>
    </row>
    <row r="94" spans="1:7" ht="13.5" x14ac:dyDescent="0.25">
      <c r="A94" s="348"/>
      <c r="B94" s="340"/>
      <c r="C94" s="341"/>
      <c r="D94" s="342"/>
      <c r="E94" s="342"/>
      <c r="F94" s="342"/>
      <c r="G94" s="342"/>
    </row>
    <row r="95" spans="1:7" x14ac:dyDescent="0.2">
      <c r="A95" s="347"/>
      <c r="B95" s="344"/>
      <c r="C95" s="345"/>
      <c r="D95" s="346"/>
      <c r="E95" s="346"/>
      <c r="F95" s="346"/>
      <c r="G95" s="346"/>
    </row>
    <row r="96" spans="1:7" ht="13.5" x14ac:dyDescent="0.25">
      <c r="A96" s="348"/>
      <c r="B96" s="340"/>
      <c r="C96" s="341"/>
      <c r="D96" s="342"/>
      <c r="E96" s="342"/>
      <c r="F96" s="342"/>
      <c r="G96" s="342"/>
    </row>
    <row r="97" spans="1:7" x14ac:dyDescent="0.2">
      <c r="A97" s="347"/>
      <c r="B97" s="344"/>
      <c r="C97" s="345"/>
      <c r="D97" s="346"/>
      <c r="E97" s="346"/>
      <c r="F97" s="346"/>
      <c r="G97" s="346"/>
    </row>
    <row r="98" spans="1:7" ht="13.5" x14ac:dyDescent="0.25">
      <c r="A98" s="348"/>
      <c r="B98" s="340"/>
      <c r="C98" s="341"/>
      <c r="D98" s="342"/>
      <c r="E98" s="342"/>
      <c r="F98" s="342"/>
      <c r="G98" s="342"/>
    </row>
    <row r="99" spans="1:7" x14ac:dyDescent="0.2">
      <c r="A99" s="347"/>
      <c r="B99" s="344"/>
      <c r="C99" s="345"/>
      <c r="D99" s="346"/>
      <c r="E99" s="346"/>
      <c r="F99" s="346"/>
      <c r="G99" s="346"/>
    </row>
    <row r="100" spans="1:7" x14ac:dyDescent="0.2">
      <c r="A100" s="339"/>
      <c r="B100" s="340"/>
      <c r="C100" s="341"/>
      <c r="D100" s="342"/>
      <c r="E100" s="342"/>
      <c r="F100" s="342"/>
      <c r="G100" s="342"/>
    </row>
    <row r="101" spans="1:7" ht="13.5" x14ac:dyDescent="0.25">
      <c r="A101" s="343"/>
      <c r="B101" s="344"/>
      <c r="C101" s="345"/>
      <c r="D101" s="346"/>
      <c r="E101" s="346"/>
      <c r="F101" s="346"/>
      <c r="G101" s="346"/>
    </row>
    <row r="102" spans="1:7" x14ac:dyDescent="0.2">
      <c r="A102" s="339"/>
      <c r="B102" s="340"/>
      <c r="C102" s="341"/>
      <c r="D102" s="342"/>
      <c r="E102" s="342"/>
      <c r="F102" s="342"/>
      <c r="G102" s="342"/>
    </row>
    <row r="103" spans="1:7" ht="13.5" x14ac:dyDescent="0.25">
      <c r="A103" s="343"/>
      <c r="B103" s="344"/>
      <c r="C103" s="345"/>
      <c r="D103" s="346"/>
      <c r="E103" s="346"/>
      <c r="F103" s="346"/>
      <c r="G103" s="346"/>
    </row>
    <row r="104" spans="1:7" x14ac:dyDescent="0.2">
      <c r="A104" s="339"/>
      <c r="B104" s="340"/>
      <c r="C104" s="341"/>
      <c r="D104" s="342"/>
      <c r="E104" s="342"/>
      <c r="F104" s="342"/>
      <c r="G104" s="342"/>
    </row>
    <row r="105" spans="1:7" ht="13.5" x14ac:dyDescent="0.25">
      <c r="A105" s="343"/>
      <c r="B105" s="344"/>
      <c r="C105" s="345"/>
      <c r="D105" s="346"/>
      <c r="E105" s="346"/>
      <c r="F105" s="346"/>
      <c r="G105" s="346"/>
    </row>
    <row r="106" spans="1:7" x14ac:dyDescent="0.2">
      <c r="A106" s="339"/>
      <c r="B106" s="340"/>
      <c r="C106" s="341"/>
      <c r="D106" s="342"/>
      <c r="E106" s="342"/>
      <c r="F106" s="342"/>
      <c r="G106" s="342"/>
    </row>
    <row r="107" spans="1:7" ht="13.5" x14ac:dyDescent="0.25">
      <c r="A107" s="343"/>
      <c r="B107" s="344"/>
      <c r="C107" s="345"/>
      <c r="D107" s="346"/>
      <c r="E107" s="346"/>
      <c r="F107" s="346"/>
      <c r="G107" s="346"/>
    </row>
    <row r="108" spans="1:7" x14ac:dyDescent="0.2">
      <c r="A108" s="339"/>
      <c r="B108" s="340"/>
      <c r="C108" s="341"/>
      <c r="D108" s="342"/>
      <c r="E108" s="342"/>
      <c r="F108" s="342"/>
      <c r="G108" s="342"/>
    </row>
    <row r="109" spans="1:7" ht="13.5" x14ac:dyDescent="0.25">
      <c r="A109" s="343"/>
      <c r="B109" s="344"/>
      <c r="C109" s="345"/>
      <c r="D109" s="346"/>
      <c r="E109" s="346"/>
      <c r="F109" s="346"/>
      <c r="G109" s="346"/>
    </row>
    <row r="110" spans="1:7" x14ac:dyDescent="0.2">
      <c r="A110" s="339"/>
      <c r="B110" s="340"/>
      <c r="C110" s="341"/>
      <c r="D110" s="342"/>
      <c r="E110" s="342"/>
      <c r="F110" s="342"/>
      <c r="G110" s="342"/>
    </row>
    <row r="111" spans="1:7" ht="13.5" x14ac:dyDescent="0.25">
      <c r="A111" s="343"/>
      <c r="B111" s="344"/>
      <c r="C111" s="345"/>
      <c r="D111" s="346"/>
      <c r="E111" s="346"/>
      <c r="F111" s="346"/>
      <c r="G111" s="346"/>
    </row>
    <row r="112" spans="1:7" x14ac:dyDescent="0.2">
      <c r="A112" s="339"/>
      <c r="B112" s="340"/>
      <c r="C112" s="341"/>
      <c r="D112" s="342"/>
      <c r="E112" s="342"/>
      <c r="F112" s="342"/>
      <c r="G112" s="342"/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3825-DE85-4FEF-BCF1-9FEB799DC581}">
  <sheetPr codeName="List7">
    <tabColor rgb="FF33CCFF"/>
  </sheetPr>
  <dimension ref="A1:Q32"/>
  <sheetViews>
    <sheetView showGridLines="0" topLeftCell="A10" zoomScaleNormal="100" zoomScaleSheetLayoutView="100" workbookViewId="0">
      <selection activeCell="Q33" sqref="Q33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235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236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Karlovarský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237</v>
      </c>
      <c r="C6" s="27"/>
      <c r="D6" s="49">
        <v>139.45330000000001</v>
      </c>
      <c r="E6" s="28" t="s">
        <v>238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111.53570000000001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239</v>
      </c>
      <c r="D10" s="48">
        <v>81.2303</v>
      </c>
      <c r="E10" s="39" t="s">
        <v>238</v>
      </c>
    </row>
    <row r="11" spans="1:17" ht="19.5" customHeight="1" x14ac:dyDescent="0.2">
      <c r="B11" s="40" t="s">
        <v>10</v>
      </c>
      <c r="C11" s="37" t="s">
        <v>240</v>
      </c>
      <c r="D11" s="48">
        <v>108.03360000000001</v>
      </c>
      <c r="E11" s="39" t="s">
        <v>238</v>
      </c>
    </row>
    <row r="12" spans="1:17" ht="19.5" customHeight="1" x14ac:dyDescent="0.2">
      <c r="B12" s="40" t="s">
        <v>12</v>
      </c>
      <c r="C12" s="37" t="s">
        <v>241</v>
      </c>
      <c r="D12" s="48">
        <v>139.45330000000001</v>
      </c>
      <c r="E12" s="39" t="s">
        <v>238</v>
      </c>
      <c r="L12" s="360"/>
    </row>
    <row r="13" spans="1:17" ht="19.5" customHeight="1" x14ac:dyDescent="0.2">
      <c r="B13" s="40" t="s">
        <v>14</v>
      </c>
      <c r="C13" s="37" t="s">
        <v>242</v>
      </c>
      <c r="D13" s="48">
        <v>180.42259999999999</v>
      </c>
      <c r="E13" s="39" t="s">
        <v>238</v>
      </c>
      <c r="L13" s="360"/>
    </row>
    <row r="14" spans="1:17" ht="19.5" customHeight="1" x14ac:dyDescent="0.2">
      <c r="B14" s="40" t="s">
        <v>16</v>
      </c>
      <c r="C14" s="37" t="s">
        <v>243</v>
      </c>
      <c r="D14" s="48">
        <v>238.13570000000001</v>
      </c>
      <c r="E14" s="39" t="s">
        <v>238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244</v>
      </c>
      <c r="C16" s="27"/>
      <c r="D16" s="49">
        <v>157.24539999999999</v>
      </c>
      <c r="E16" s="28" t="s">
        <v>238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26.803300000000007</v>
      </c>
      <c r="C22" s="55">
        <f>D11</f>
        <v>108.03360000000001</v>
      </c>
      <c r="D22" s="56">
        <f>D12-D11</f>
        <v>31.419700000000006</v>
      </c>
      <c r="E22" s="56">
        <f>D13-D12</f>
        <v>40.969299999999976</v>
      </c>
      <c r="F22" s="56">
        <f>D14-D13</f>
        <v>57.713100000000026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245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AB85-8F5F-4792-A43F-4B91D3180FDB}">
  <sheetPr codeName="List12">
    <tabColor rgb="FF66FFFF"/>
  </sheetPr>
  <dimension ref="A1:Q55"/>
  <sheetViews>
    <sheetView showGridLines="0" zoomScaleNormal="100" zoomScaleSheetLayoutView="100" workbookViewId="0">
      <selection activeCell="Q33" sqref="Q33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246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247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Karlovarský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248</v>
      </c>
      <c r="D6" s="383" t="s">
        <v>249</v>
      </c>
      <c r="E6" s="384"/>
      <c r="F6" s="383" t="s">
        <v>250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238</v>
      </c>
      <c r="D10" s="385" t="s">
        <v>238</v>
      </c>
      <c r="E10" s="385" t="s">
        <v>238</v>
      </c>
      <c r="F10" s="385" t="s">
        <v>238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70.566100000000006</v>
      </c>
      <c r="C12" s="389">
        <v>139.45330000000001</v>
      </c>
      <c r="D12" s="390">
        <v>81.2303</v>
      </c>
      <c r="E12" s="390">
        <v>238.13570000000001</v>
      </c>
      <c r="F12" s="389">
        <v>157.24539999999999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0.49230000000000002</v>
      </c>
      <c r="C13" s="394">
        <v>119.95010000000001</v>
      </c>
      <c r="D13" s="395">
        <v>87.19</v>
      </c>
      <c r="E13" s="395">
        <v>152.79169999999999</v>
      </c>
      <c r="F13" s="394">
        <v>119.90989999999999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10.568199999999999</v>
      </c>
      <c r="C14" s="398">
        <v>134.4718</v>
      </c>
      <c r="D14" s="399">
        <v>79.39</v>
      </c>
      <c r="E14" s="399">
        <v>205.50380000000001</v>
      </c>
      <c r="F14" s="398">
        <v>142.0985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14.4758</v>
      </c>
      <c r="C15" s="398">
        <v>136.499</v>
      </c>
      <c r="D15" s="399">
        <v>82.06</v>
      </c>
      <c r="E15" s="399">
        <v>241.67439999999999</v>
      </c>
      <c r="F15" s="398">
        <v>155.8733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21.440999999999999</v>
      </c>
      <c r="C16" s="398">
        <v>144.33670000000001</v>
      </c>
      <c r="D16" s="399">
        <v>80.77</v>
      </c>
      <c r="E16" s="399">
        <v>251.327</v>
      </c>
      <c r="F16" s="398">
        <v>163.2791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17.056000000000001</v>
      </c>
      <c r="C17" s="398">
        <v>139.72470000000001</v>
      </c>
      <c r="D17" s="399">
        <v>81.1982</v>
      </c>
      <c r="E17" s="399">
        <v>236.9503</v>
      </c>
      <c r="F17" s="398">
        <v>158.1233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6.5324999999999998</v>
      </c>
      <c r="C18" s="398">
        <v>144.619</v>
      </c>
      <c r="D18" s="399">
        <v>85.91</v>
      </c>
      <c r="E18" s="399">
        <v>249.9409</v>
      </c>
      <c r="F18" s="398">
        <v>165.50839999999999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37.3215</v>
      </c>
      <c r="C20" s="404">
        <v>148.5855</v>
      </c>
      <c r="D20" s="405">
        <v>86.41</v>
      </c>
      <c r="E20" s="405">
        <v>257.41800000000001</v>
      </c>
      <c r="F20" s="404">
        <v>169.7311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0.27160000000000001</v>
      </c>
      <c r="C21" s="394">
        <v>121.2115</v>
      </c>
      <c r="D21" s="395">
        <v>87.19</v>
      </c>
      <c r="E21" s="395">
        <v>168.47790000000001</v>
      </c>
      <c r="F21" s="394">
        <v>123.9592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5.6494</v>
      </c>
      <c r="C22" s="398">
        <v>138.68790000000001</v>
      </c>
      <c r="D22" s="399">
        <v>79.39</v>
      </c>
      <c r="E22" s="399">
        <v>212.30709999999999</v>
      </c>
      <c r="F22" s="398">
        <v>146.2441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7.5941999999999998</v>
      </c>
      <c r="C23" s="398">
        <v>149.29390000000001</v>
      </c>
      <c r="D23" s="399">
        <v>90.376300000000001</v>
      </c>
      <c r="E23" s="399">
        <v>258.05079999999998</v>
      </c>
      <c r="F23" s="398">
        <v>166.9299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10.1373</v>
      </c>
      <c r="C24" s="398">
        <v>157.61410000000001</v>
      </c>
      <c r="D24" s="399">
        <v>87.08</v>
      </c>
      <c r="E24" s="399">
        <v>285.13639999999998</v>
      </c>
      <c r="F24" s="398">
        <v>182.00030000000001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9.2797000000000001</v>
      </c>
      <c r="C25" s="398">
        <v>153.79130000000001</v>
      </c>
      <c r="D25" s="399">
        <v>84.650999999999996</v>
      </c>
      <c r="E25" s="399">
        <v>259.24119999999999</v>
      </c>
      <c r="F25" s="398">
        <v>174.7328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4.3890000000000002</v>
      </c>
      <c r="C26" s="398">
        <v>144.24029999999999</v>
      </c>
      <c r="D26" s="399">
        <v>85.294300000000007</v>
      </c>
      <c r="E26" s="399">
        <v>252.3716</v>
      </c>
      <c r="F26" s="398">
        <v>168.72980000000001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33.244500000000002</v>
      </c>
      <c r="C28" s="404">
        <v>129.34950000000001</v>
      </c>
      <c r="D28" s="405">
        <v>78.620699999999999</v>
      </c>
      <c r="E28" s="405">
        <v>216.57579999999999</v>
      </c>
      <c r="F28" s="404">
        <v>143.2285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0.22059999999999999</v>
      </c>
      <c r="C29" s="394">
        <v>119.95010000000001</v>
      </c>
      <c r="D29" s="395">
        <v>85.98</v>
      </c>
      <c r="E29" s="395">
        <v>142.97669999999999</v>
      </c>
      <c r="F29" s="394">
        <v>114.9256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4.9187000000000003</v>
      </c>
      <c r="C30" s="398">
        <v>129.5967</v>
      </c>
      <c r="D30" s="399">
        <v>79.72</v>
      </c>
      <c r="E30" s="399">
        <v>193.56790000000001</v>
      </c>
      <c r="F30" s="398">
        <v>137.33699999999999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6.8815</v>
      </c>
      <c r="C31" s="398">
        <v>126.4378</v>
      </c>
      <c r="D31" s="399">
        <v>78.566400000000002</v>
      </c>
      <c r="E31" s="399">
        <v>222.75749999999999</v>
      </c>
      <c r="F31" s="398">
        <v>143.67160000000001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11.303599999999999</v>
      </c>
      <c r="C32" s="398">
        <v>132.2277</v>
      </c>
      <c r="D32" s="399">
        <v>77.81</v>
      </c>
      <c r="E32" s="399">
        <v>219.17760000000001</v>
      </c>
      <c r="F32" s="398">
        <v>146.4896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7.7763</v>
      </c>
      <c r="C33" s="398">
        <v>124.8205</v>
      </c>
      <c r="D33" s="399">
        <v>81.05</v>
      </c>
      <c r="E33" s="399">
        <v>206.9718</v>
      </c>
      <c r="F33" s="398">
        <v>138.30269999999999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2.1435</v>
      </c>
      <c r="C34" s="398">
        <v>147.4408</v>
      </c>
      <c r="D34" s="399">
        <v>86.690799999999996</v>
      </c>
      <c r="E34" s="399">
        <v>238.16290000000001</v>
      </c>
      <c r="F34" s="398">
        <v>158.91239999999999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A4EA-D131-41BC-A684-6CCF348CE6A2}">
  <sheetPr codeName="List14">
    <tabColor rgb="FF66FFFF"/>
  </sheetPr>
  <dimension ref="A1:S2660"/>
  <sheetViews>
    <sheetView showGridLines="0" zoomScaleNormal="100" zoomScaleSheetLayoutView="100" workbookViewId="0">
      <selection activeCell="Q33" sqref="Q33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251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252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Karlovarský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253</v>
      </c>
      <c r="B7" s="271" t="s">
        <v>67</v>
      </c>
      <c r="C7" s="383" t="s">
        <v>248</v>
      </c>
      <c r="D7" s="383" t="s">
        <v>249</v>
      </c>
      <c r="E7" s="384"/>
      <c r="F7" s="383" t="s">
        <v>250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238</v>
      </c>
      <c r="D11" s="385" t="s">
        <v>238</v>
      </c>
      <c r="E11" s="385" t="s">
        <v>238</v>
      </c>
      <c r="F11" s="385" t="s">
        <v>238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0.26729999999999998</v>
      </c>
      <c r="C13" s="423">
        <v>204.9007</v>
      </c>
      <c r="D13" s="424">
        <v>86.41</v>
      </c>
      <c r="E13" s="424">
        <v>929.7912</v>
      </c>
      <c r="F13" s="424">
        <v>321.19589999999999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0.1157</v>
      </c>
      <c r="C14" s="425">
        <v>279.52760000000001</v>
      </c>
      <c r="D14" s="426">
        <v>233.36439999999999</v>
      </c>
      <c r="E14" s="426">
        <v>623.18820000000005</v>
      </c>
      <c r="F14" s="426">
        <v>391.10669999999999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0.1419</v>
      </c>
      <c r="C15" s="423">
        <v>335.52179999999998</v>
      </c>
      <c r="D15" s="424">
        <v>145.04130000000001</v>
      </c>
      <c r="E15" s="424">
        <v>478.88659999999999</v>
      </c>
      <c r="F15" s="424">
        <v>365.8073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0.39560000000000001</v>
      </c>
      <c r="C16" s="425">
        <v>237.1061</v>
      </c>
      <c r="D16" s="426">
        <v>120.15179999999999</v>
      </c>
      <c r="E16" s="426">
        <v>559.7201</v>
      </c>
      <c r="F16" s="426">
        <v>296.51549999999997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9.2600000000000002E-2</v>
      </c>
      <c r="C17" s="423">
        <v>257.41419999999999</v>
      </c>
      <c r="D17" s="424">
        <v>133.7987</v>
      </c>
      <c r="E17" s="424">
        <v>413.38639999999998</v>
      </c>
      <c r="F17" s="424">
        <v>270.14850000000001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0.1215</v>
      </c>
      <c r="C18" s="425">
        <v>330.13260000000002</v>
      </c>
      <c r="D18" s="426">
        <v>204.24789999999999</v>
      </c>
      <c r="E18" s="426">
        <v>655.06129999999996</v>
      </c>
      <c r="F18" s="426">
        <v>386.52140000000003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5.2900000000000003E-2</v>
      </c>
      <c r="C19" s="423">
        <v>320.28539999999998</v>
      </c>
      <c r="D19" s="424">
        <v>217.50989999999999</v>
      </c>
      <c r="E19" s="424">
        <v>661.5539</v>
      </c>
      <c r="F19" s="424">
        <v>405.44760000000002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0.25609999999999999</v>
      </c>
      <c r="C20" s="425">
        <v>184.58869999999999</v>
      </c>
      <c r="D20" s="426">
        <v>136.06139999999999</v>
      </c>
      <c r="E20" s="426">
        <v>414.79399999999998</v>
      </c>
      <c r="F20" s="426">
        <v>255.5659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0.2407</v>
      </c>
      <c r="C21" s="423">
        <v>155.71379999999999</v>
      </c>
      <c r="D21" s="424">
        <v>155.71379999999999</v>
      </c>
      <c r="E21" s="424">
        <v>478.59449999999998</v>
      </c>
      <c r="F21" s="424">
        <v>261.86869999999999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6.0100000000000001E-2</v>
      </c>
      <c r="C22" s="425">
        <v>233.53569999999999</v>
      </c>
      <c r="D22" s="426">
        <v>168.4</v>
      </c>
      <c r="E22" s="426">
        <v>411.32900000000001</v>
      </c>
      <c r="F22" s="426">
        <v>264.75709999999998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0.19819999999999999</v>
      </c>
      <c r="C23" s="423">
        <v>266.65469999999999</v>
      </c>
      <c r="D23" s="424">
        <v>182.47790000000001</v>
      </c>
      <c r="E23" s="424">
        <v>392.29160000000002</v>
      </c>
      <c r="F23" s="424">
        <v>280.34440000000001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3.9699999999999999E-2</v>
      </c>
      <c r="C24" s="425">
        <v>280.88670000000002</v>
      </c>
      <c r="D24" s="426">
        <v>184.25229999999999</v>
      </c>
      <c r="E24" s="426">
        <v>375.63130000000001</v>
      </c>
      <c r="F24" s="426">
        <v>289.61340000000001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4.7899999999999998E-2</v>
      </c>
      <c r="C25" s="423">
        <v>254.2105</v>
      </c>
      <c r="D25" s="424">
        <v>177.38239999999999</v>
      </c>
      <c r="E25" s="424">
        <v>370.57479999999998</v>
      </c>
      <c r="F25" s="424">
        <v>262.37310000000002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0.2727</v>
      </c>
      <c r="C26" s="425">
        <v>205.76990000000001</v>
      </c>
      <c r="D26" s="426">
        <v>153.5812</v>
      </c>
      <c r="E26" s="426">
        <v>247.6576</v>
      </c>
      <c r="F26" s="426">
        <v>202.6568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8.77E-2</v>
      </c>
      <c r="C27" s="423">
        <v>229.48830000000001</v>
      </c>
      <c r="D27" s="424">
        <v>140.53229999999999</v>
      </c>
      <c r="E27" s="424">
        <v>357.91340000000002</v>
      </c>
      <c r="F27" s="424">
        <v>254.05250000000001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4.48E-2</v>
      </c>
      <c r="C28" s="425">
        <v>223.02529999999999</v>
      </c>
      <c r="D28" s="426">
        <v>165.10810000000001</v>
      </c>
      <c r="E28" s="426">
        <v>324.67290000000003</v>
      </c>
      <c r="F28" s="426">
        <v>236.55799999999999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6.5699999999999995E-2</v>
      </c>
      <c r="C29" s="423">
        <v>392.92610000000002</v>
      </c>
      <c r="D29" s="424">
        <v>225.15209999999999</v>
      </c>
      <c r="E29" s="424">
        <v>538.68820000000005</v>
      </c>
      <c r="F29" s="424">
        <v>402.66449999999998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0.13020000000000001</v>
      </c>
      <c r="C30" s="425">
        <v>145.26560000000001</v>
      </c>
      <c r="D30" s="426">
        <v>111.2283</v>
      </c>
      <c r="E30" s="426">
        <v>929.06600000000003</v>
      </c>
      <c r="F30" s="426">
        <v>296.85129999999998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0.15129999999999999</v>
      </c>
      <c r="C31" s="423">
        <v>209.54</v>
      </c>
      <c r="D31" s="424">
        <v>161.94499999999999</v>
      </c>
      <c r="E31" s="424">
        <v>326.65019999999998</v>
      </c>
      <c r="F31" s="424">
        <v>222.34049999999999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0.26569999999999999</v>
      </c>
      <c r="C32" s="425">
        <v>199.27670000000001</v>
      </c>
      <c r="D32" s="426">
        <v>158.33109999999999</v>
      </c>
      <c r="E32" s="426">
        <v>287.88580000000002</v>
      </c>
      <c r="F32" s="426">
        <v>213.97450000000001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0.09</v>
      </c>
      <c r="C33" s="423">
        <v>180.53399999999999</v>
      </c>
      <c r="D33" s="424">
        <v>114.82810000000001</v>
      </c>
      <c r="E33" s="424">
        <v>281.75369999999998</v>
      </c>
      <c r="F33" s="424">
        <v>190.66720000000001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0.71299999999999997</v>
      </c>
      <c r="C34" s="425">
        <v>173.3528</v>
      </c>
      <c r="D34" s="426">
        <v>117.9997</v>
      </c>
      <c r="E34" s="426">
        <v>283.33510000000001</v>
      </c>
      <c r="F34" s="426">
        <v>181.30690000000001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0.21010000000000001</v>
      </c>
      <c r="C35" s="423">
        <v>194.02770000000001</v>
      </c>
      <c r="D35" s="424">
        <v>150.78649999999999</v>
      </c>
      <c r="E35" s="424">
        <v>317.2801</v>
      </c>
      <c r="F35" s="424">
        <v>221.8237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0.1007</v>
      </c>
      <c r="C36" s="425">
        <v>251.48519999999999</v>
      </c>
      <c r="D36" s="426">
        <v>199.8717</v>
      </c>
      <c r="E36" s="426">
        <v>280.72629999999998</v>
      </c>
      <c r="F36" s="426">
        <v>244.84950000000001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0.97719999999999996</v>
      </c>
      <c r="C37" s="423">
        <v>194.10040000000001</v>
      </c>
      <c r="D37" s="424">
        <v>132.1917</v>
      </c>
      <c r="E37" s="424">
        <v>311.8347</v>
      </c>
      <c r="F37" s="424">
        <v>215.7296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6.9000000000000006E-2</v>
      </c>
      <c r="C38" s="425">
        <v>202.47710000000001</v>
      </c>
      <c r="D38" s="426">
        <v>177.24709999999999</v>
      </c>
      <c r="E38" s="426">
        <v>276.476</v>
      </c>
      <c r="F38" s="426">
        <v>212.5548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0.2356</v>
      </c>
      <c r="C39" s="423">
        <v>158.8229</v>
      </c>
      <c r="D39" s="424">
        <v>115.8061</v>
      </c>
      <c r="E39" s="424">
        <v>207.5197</v>
      </c>
      <c r="F39" s="424">
        <v>168.0908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2.2591999999999999</v>
      </c>
      <c r="C40" s="425">
        <v>159.76750000000001</v>
      </c>
      <c r="D40" s="426">
        <v>119.38460000000001</v>
      </c>
      <c r="E40" s="426">
        <v>224.6139</v>
      </c>
      <c r="F40" s="426">
        <v>168.38460000000001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4.8399999999999999E-2</v>
      </c>
      <c r="C41" s="423">
        <v>222.08420000000001</v>
      </c>
      <c r="D41" s="424">
        <v>186.1267</v>
      </c>
      <c r="E41" s="424">
        <v>248.4742</v>
      </c>
      <c r="F41" s="424">
        <v>217.2714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0.26590000000000003</v>
      </c>
      <c r="C42" s="425">
        <v>203.31800000000001</v>
      </c>
      <c r="D42" s="426">
        <v>132.1232</v>
      </c>
      <c r="E42" s="426">
        <v>318.41629999999998</v>
      </c>
      <c r="F42" s="426">
        <v>216.50399999999999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0.99809999999999999</v>
      </c>
      <c r="C43" s="423">
        <v>179.58150000000001</v>
      </c>
      <c r="D43" s="424">
        <v>117.2702</v>
      </c>
      <c r="E43" s="424">
        <v>267.93389999999999</v>
      </c>
      <c r="F43" s="424">
        <v>189.7972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9.7500000000000003E-2</v>
      </c>
      <c r="C44" s="425">
        <v>204.8032</v>
      </c>
      <c r="D44" s="426">
        <v>119.9303</v>
      </c>
      <c r="E44" s="426">
        <v>391.63589999999999</v>
      </c>
      <c r="F44" s="426">
        <v>242.21719999999999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0.79569999999999996</v>
      </c>
      <c r="C45" s="423">
        <v>193.53919999999999</v>
      </c>
      <c r="D45" s="424">
        <v>115.9639</v>
      </c>
      <c r="E45" s="424">
        <v>306.06389999999999</v>
      </c>
      <c r="F45" s="424">
        <v>208.79320000000001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0.12189999999999999</v>
      </c>
      <c r="C46" s="425">
        <v>201.31309999999999</v>
      </c>
      <c r="D46" s="426">
        <v>133.18620000000001</v>
      </c>
      <c r="E46" s="426">
        <v>494.99290000000002</v>
      </c>
      <c r="F46" s="426">
        <v>267.78309999999999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0.66700000000000004</v>
      </c>
      <c r="C47" s="423">
        <v>144.8409</v>
      </c>
      <c r="D47" s="424">
        <v>69.276200000000003</v>
      </c>
      <c r="E47" s="424">
        <v>318.12619999999998</v>
      </c>
      <c r="F47" s="424">
        <v>182.58029999999999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4.7199999999999999E-2</v>
      </c>
      <c r="C48" s="425">
        <v>150.74809999999999</v>
      </c>
      <c r="D48" s="426">
        <v>106.102</v>
      </c>
      <c r="E48" s="426">
        <v>262.92779999999999</v>
      </c>
      <c r="F48" s="426">
        <v>164.90649999999999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3.5400000000000001E-2</v>
      </c>
      <c r="C49" s="423">
        <v>261.78960000000001</v>
      </c>
      <c r="D49" s="424">
        <v>170.91249999999999</v>
      </c>
      <c r="E49" s="424">
        <v>335.88440000000003</v>
      </c>
      <c r="F49" s="424">
        <v>253.9299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1.1489</v>
      </c>
      <c r="C50" s="425">
        <v>135.94999999999999</v>
      </c>
      <c r="D50" s="426">
        <v>102.4431</v>
      </c>
      <c r="E50" s="426">
        <v>217.7723</v>
      </c>
      <c r="F50" s="426">
        <v>147.5746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0.52070000000000005</v>
      </c>
      <c r="C51" s="423">
        <v>141.56460000000001</v>
      </c>
      <c r="D51" s="424">
        <v>107.0472</v>
      </c>
      <c r="E51" s="424">
        <v>181.6001</v>
      </c>
      <c r="F51" s="424">
        <v>144.36019999999999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0.3085</v>
      </c>
      <c r="C52" s="425">
        <v>138.91980000000001</v>
      </c>
      <c r="D52" s="426">
        <v>116.3784</v>
      </c>
      <c r="E52" s="426">
        <v>167.29</v>
      </c>
      <c r="F52" s="426">
        <v>140.69220000000001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0.23480000000000001</v>
      </c>
      <c r="C53" s="423">
        <v>107.58029999999999</v>
      </c>
      <c r="D53" s="424">
        <v>67.319100000000006</v>
      </c>
      <c r="E53" s="424">
        <v>211.8861</v>
      </c>
      <c r="F53" s="424">
        <v>116.79940000000001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0.38429999999999997</v>
      </c>
      <c r="C54" s="425">
        <v>138.80080000000001</v>
      </c>
      <c r="D54" s="426">
        <v>93.61</v>
      </c>
      <c r="E54" s="426">
        <v>202.244</v>
      </c>
      <c r="F54" s="426">
        <v>143.97479999999999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0.1401</v>
      </c>
      <c r="C55" s="423">
        <v>195.6019</v>
      </c>
      <c r="D55" s="424">
        <v>144.619</v>
      </c>
      <c r="E55" s="424">
        <v>390.32740000000001</v>
      </c>
      <c r="F55" s="424">
        <v>230.2843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0.63870000000000005</v>
      </c>
      <c r="C56" s="425">
        <v>174.2422</v>
      </c>
      <c r="D56" s="426">
        <v>94.615200000000002</v>
      </c>
      <c r="E56" s="426">
        <v>233.86750000000001</v>
      </c>
      <c r="F56" s="426">
        <v>176.2629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0.29210000000000003</v>
      </c>
      <c r="C57" s="423">
        <v>117.3579</v>
      </c>
      <c r="D57" s="424">
        <v>97.582800000000006</v>
      </c>
      <c r="E57" s="424">
        <v>142.22559999999999</v>
      </c>
      <c r="F57" s="424">
        <v>119.7389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1.5657000000000001</v>
      </c>
      <c r="C58" s="425">
        <v>137.53210000000001</v>
      </c>
      <c r="D58" s="426">
        <v>92.294700000000006</v>
      </c>
      <c r="E58" s="426">
        <v>201.18770000000001</v>
      </c>
      <c r="F58" s="426">
        <v>140.52610000000001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0.315</v>
      </c>
      <c r="C59" s="423">
        <v>171.09790000000001</v>
      </c>
      <c r="D59" s="424">
        <v>116.6159</v>
      </c>
      <c r="E59" s="424">
        <v>291.44220000000001</v>
      </c>
      <c r="F59" s="424">
        <v>185.60550000000001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3.6520000000000001</v>
      </c>
      <c r="C60" s="425">
        <v>94.882300000000001</v>
      </c>
      <c r="D60" s="426">
        <v>63.241199999999999</v>
      </c>
      <c r="E60" s="426">
        <v>156.52670000000001</v>
      </c>
      <c r="F60" s="426">
        <v>105.0929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0.60780000000000001</v>
      </c>
      <c r="C61" s="423">
        <v>110.44</v>
      </c>
      <c r="D61" s="424">
        <v>86.12</v>
      </c>
      <c r="E61" s="424">
        <v>164.5926</v>
      </c>
      <c r="F61" s="424">
        <v>119.2765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7.4800000000000005E-2</v>
      </c>
      <c r="C62" s="425">
        <v>194.15469999999999</v>
      </c>
      <c r="D62" s="426">
        <v>141.86600000000001</v>
      </c>
      <c r="E62" s="426">
        <v>225.73509999999999</v>
      </c>
      <c r="F62" s="426">
        <v>185.24100000000001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0.55349999999999999</v>
      </c>
      <c r="C63" s="423">
        <v>81.798299999999998</v>
      </c>
      <c r="D63" s="424">
        <v>71.14</v>
      </c>
      <c r="E63" s="424">
        <v>107.321</v>
      </c>
      <c r="F63" s="424">
        <v>85.019199999999998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0.18090000000000001</v>
      </c>
      <c r="C64" s="425">
        <v>161.7415</v>
      </c>
      <c r="D64" s="426">
        <v>103.74469999999999</v>
      </c>
      <c r="E64" s="426">
        <v>204.30590000000001</v>
      </c>
      <c r="F64" s="426">
        <v>160.81729999999999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1.8566</v>
      </c>
      <c r="C65" s="423">
        <v>151.8415</v>
      </c>
      <c r="D65" s="424">
        <v>107.4958</v>
      </c>
      <c r="E65" s="424">
        <v>204.89580000000001</v>
      </c>
      <c r="F65" s="424">
        <v>153.85059999999999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0.56620000000000004</v>
      </c>
      <c r="C66" s="425">
        <v>158.0548</v>
      </c>
      <c r="D66" s="426">
        <v>120.76649999999999</v>
      </c>
      <c r="E66" s="426">
        <v>231.42179999999999</v>
      </c>
      <c r="F66" s="426">
        <v>162.34610000000001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0.11269999999999999</v>
      </c>
      <c r="C67" s="423">
        <v>97.689899999999994</v>
      </c>
      <c r="D67" s="424">
        <v>75.64</v>
      </c>
      <c r="E67" s="424">
        <v>161.37430000000001</v>
      </c>
      <c r="F67" s="424">
        <v>110.9093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0.27350000000000002</v>
      </c>
      <c r="C68" s="425">
        <v>158.49930000000001</v>
      </c>
      <c r="D68" s="426">
        <v>116.06019999999999</v>
      </c>
      <c r="E68" s="426">
        <v>190.97210000000001</v>
      </c>
      <c r="F68" s="426">
        <v>163.7338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0.89539999999999997</v>
      </c>
      <c r="C69" s="423">
        <v>191.37360000000001</v>
      </c>
      <c r="D69" s="424">
        <v>117.7424</v>
      </c>
      <c r="E69" s="424">
        <v>238.94470000000001</v>
      </c>
      <c r="F69" s="424">
        <v>187.3399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0.13700000000000001</v>
      </c>
      <c r="C70" s="425">
        <v>193.6771</v>
      </c>
      <c r="D70" s="426">
        <v>127.0197</v>
      </c>
      <c r="E70" s="426">
        <v>241.45650000000001</v>
      </c>
      <c r="F70" s="426">
        <v>190.3569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0.12620000000000001</v>
      </c>
      <c r="C71" s="423">
        <v>156.9462</v>
      </c>
      <c r="D71" s="424">
        <v>143.3323</v>
      </c>
      <c r="E71" s="424">
        <v>234.86529999999999</v>
      </c>
      <c r="F71" s="424">
        <v>179.00620000000001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7.1199999999999999E-2</v>
      </c>
      <c r="C72" s="425">
        <v>123.35890000000001</v>
      </c>
      <c r="D72" s="426">
        <v>106.8554</v>
      </c>
      <c r="E72" s="426">
        <v>149.42509999999999</v>
      </c>
      <c r="F72" s="426">
        <v>128.45570000000001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0.26279999999999998</v>
      </c>
      <c r="C73" s="423">
        <v>163.21889999999999</v>
      </c>
      <c r="D73" s="424">
        <v>119.94119999999999</v>
      </c>
      <c r="E73" s="424">
        <v>196.7525</v>
      </c>
      <c r="F73" s="424">
        <v>161.4599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0.53339999999999999</v>
      </c>
      <c r="C74" s="425">
        <v>191.78630000000001</v>
      </c>
      <c r="D74" s="426">
        <v>163.98599999999999</v>
      </c>
      <c r="E74" s="426">
        <v>242.31909999999999</v>
      </c>
      <c r="F74" s="426">
        <v>196.23580000000001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0.13239999999999999</v>
      </c>
      <c r="C75" s="423">
        <v>176.8895</v>
      </c>
      <c r="D75" s="424">
        <v>142.12520000000001</v>
      </c>
      <c r="E75" s="424">
        <v>222.8485</v>
      </c>
      <c r="F75" s="424">
        <v>180.6131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0.26719999999999999</v>
      </c>
      <c r="C76" s="425">
        <v>206.00700000000001</v>
      </c>
      <c r="D76" s="426">
        <v>152.79169999999999</v>
      </c>
      <c r="E76" s="426">
        <v>241.94640000000001</v>
      </c>
      <c r="F76" s="426">
        <v>202.2302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0.17680000000000001</v>
      </c>
      <c r="C77" s="423">
        <v>129.2003</v>
      </c>
      <c r="D77" s="424">
        <v>97.592299999999994</v>
      </c>
      <c r="E77" s="424">
        <v>203.96250000000001</v>
      </c>
      <c r="F77" s="424">
        <v>135.24369999999999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0.67479999999999996</v>
      </c>
      <c r="C78" s="425">
        <v>153.80879999999999</v>
      </c>
      <c r="D78" s="426">
        <v>99.554400000000001</v>
      </c>
      <c r="E78" s="426">
        <v>207.30080000000001</v>
      </c>
      <c r="F78" s="426">
        <v>155.93620000000001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0.60960000000000003</v>
      </c>
      <c r="C79" s="423">
        <v>106.02719999999999</v>
      </c>
      <c r="D79" s="424">
        <v>93.606200000000001</v>
      </c>
      <c r="E79" s="424">
        <v>135.04900000000001</v>
      </c>
      <c r="F79" s="424">
        <v>112.8505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0.36880000000000002</v>
      </c>
      <c r="C80" s="425">
        <v>185.084</v>
      </c>
      <c r="D80" s="426">
        <v>143.36420000000001</v>
      </c>
      <c r="E80" s="426">
        <v>241.54349999999999</v>
      </c>
      <c r="F80" s="426">
        <v>189.54159999999999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2.3014000000000001</v>
      </c>
      <c r="C81" s="423">
        <v>127.5501</v>
      </c>
      <c r="D81" s="424">
        <v>98.399100000000004</v>
      </c>
      <c r="E81" s="424">
        <v>168.0445</v>
      </c>
      <c r="F81" s="424">
        <v>130.41390000000001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0.2482</v>
      </c>
      <c r="C82" s="425">
        <v>228.1063</v>
      </c>
      <c r="D82" s="426">
        <v>182.5966</v>
      </c>
      <c r="E82" s="426">
        <v>274.96589999999998</v>
      </c>
      <c r="F82" s="426">
        <v>231.22409999999999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0.21990000000000001</v>
      </c>
      <c r="C83" s="423">
        <v>180.00149999999999</v>
      </c>
      <c r="D83" s="424">
        <v>141.01060000000001</v>
      </c>
      <c r="E83" s="424">
        <v>209.66589999999999</v>
      </c>
      <c r="F83" s="424">
        <v>178.2774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0.51329999999999998</v>
      </c>
      <c r="C84" s="425">
        <v>135.4239</v>
      </c>
      <c r="D84" s="426">
        <v>119.86879999999999</v>
      </c>
      <c r="E84" s="426">
        <v>250.37719999999999</v>
      </c>
      <c r="F84" s="426">
        <v>158.94130000000001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8.8700000000000001E-2</v>
      </c>
      <c r="C85" s="423">
        <v>169.48740000000001</v>
      </c>
      <c r="D85" s="424">
        <v>148.94489999999999</v>
      </c>
      <c r="E85" s="424">
        <v>201.22239999999999</v>
      </c>
      <c r="F85" s="424">
        <v>172.56319999999999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0.87190000000000001</v>
      </c>
      <c r="C86" s="425">
        <v>142.48230000000001</v>
      </c>
      <c r="D86" s="426">
        <v>76.69</v>
      </c>
      <c r="E86" s="426">
        <v>187.40549999999999</v>
      </c>
      <c r="F86" s="426">
        <v>141.94749999999999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1.9392</v>
      </c>
      <c r="C87" s="423">
        <v>96.037499999999994</v>
      </c>
      <c r="D87" s="424">
        <v>71.575699999999998</v>
      </c>
      <c r="E87" s="424">
        <v>123.3633</v>
      </c>
      <c r="F87" s="424">
        <v>97.356700000000004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7.6999999999999999E-2</v>
      </c>
      <c r="C88" s="425">
        <v>91.754199999999997</v>
      </c>
      <c r="D88" s="426">
        <v>71.12</v>
      </c>
      <c r="E88" s="426">
        <v>136.2405</v>
      </c>
      <c r="F88" s="426">
        <v>101.5342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0.4728</v>
      </c>
      <c r="C89" s="423">
        <v>106.2894</v>
      </c>
      <c r="D89" s="424">
        <v>81.63</v>
      </c>
      <c r="E89" s="424">
        <v>148.27209999999999</v>
      </c>
      <c r="F89" s="424">
        <v>107.3963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0.15359999999999999</v>
      </c>
      <c r="C90" s="425">
        <v>72.12</v>
      </c>
      <c r="D90" s="426">
        <v>63.46</v>
      </c>
      <c r="E90" s="426">
        <v>138.3015</v>
      </c>
      <c r="F90" s="426">
        <v>88.635900000000007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0.1235</v>
      </c>
      <c r="C91" s="423">
        <v>127.9923</v>
      </c>
      <c r="D91" s="424">
        <v>87.781099999999995</v>
      </c>
      <c r="E91" s="424">
        <v>132.53630000000001</v>
      </c>
      <c r="F91" s="424">
        <v>120.67310000000001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/>
      <c r="B92" s="344"/>
      <c r="C92" s="425"/>
      <c r="D92" s="426"/>
      <c r="E92" s="426"/>
      <c r="F92" s="426"/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/>
      <c r="B93" s="340"/>
      <c r="C93" s="423"/>
      <c r="D93" s="424"/>
      <c r="E93" s="424"/>
      <c r="F93" s="424"/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/>
      <c r="B94" s="344"/>
      <c r="C94" s="425"/>
      <c r="D94" s="426"/>
      <c r="E94" s="426"/>
      <c r="F94" s="426"/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/>
      <c r="B95" s="340"/>
      <c r="C95" s="423"/>
      <c r="D95" s="424"/>
      <c r="E95" s="424"/>
      <c r="F95" s="424"/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/>
      <c r="B96" s="344"/>
      <c r="C96" s="425"/>
      <c r="D96" s="426"/>
      <c r="E96" s="426"/>
      <c r="F96" s="426"/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/>
      <c r="B97" s="340"/>
      <c r="C97" s="423"/>
      <c r="D97" s="424"/>
      <c r="E97" s="424"/>
      <c r="F97" s="424"/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/>
      <c r="B98" s="344"/>
      <c r="C98" s="425"/>
      <c r="D98" s="426"/>
      <c r="E98" s="426"/>
      <c r="F98" s="426"/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/>
      <c r="B99" s="340"/>
      <c r="C99" s="423"/>
      <c r="D99" s="424"/>
      <c r="E99" s="424"/>
      <c r="F99" s="424"/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/>
      <c r="B100" s="344"/>
      <c r="C100" s="425"/>
      <c r="D100" s="426"/>
      <c r="E100" s="426"/>
      <c r="F100" s="426"/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/>
      <c r="B101" s="340"/>
      <c r="C101" s="423"/>
      <c r="D101" s="424"/>
      <c r="E101" s="424"/>
      <c r="F101" s="424"/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/>
      <c r="B102" s="344"/>
      <c r="C102" s="425"/>
      <c r="D102" s="426"/>
      <c r="E102" s="426"/>
      <c r="F102" s="426"/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/>
      <c r="B103" s="340"/>
      <c r="C103" s="423"/>
      <c r="D103" s="424"/>
      <c r="E103" s="424"/>
      <c r="F103" s="424"/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/>
      <c r="B104" s="344"/>
      <c r="C104" s="425"/>
      <c r="D104" s="426"/>
      <c r="E104" s="426"/>
      <c r="F104" s="426"/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/>
      <c r="B105" s="340"/>
      <c r="C105" s="423"/>
      <c r="D105" s="424"/>
      <c r="E105" s="424"/>
      <c r="F105" s="424"/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/>
      <c r="B106" s="344"/>
      <c r="C106" s="425"/>
      <c r="D106" s="426"/>
      <c r="E106" s="426"/>
      <c r="F106" s="426"/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/>
      <c r="B107" s="340"/>
      <c r="C107" s="423"/>
      <c r="D107" s="424"/>
      <c r="E107" s="424"/>
      <c r="F107" s="424"/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/>
      <c r="B108" s="344"/>
      <c r="C108" s="425"/>
      <c r="D108" s="426"/>
      <c r="E108" s="426"/>
      <c r="F108" s="426"/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/>
      <c r="B109" s="340"/>
      <c r="C109" s="423"/>
      <c r="D109" s="424"/>
      <c r="E109" s="424"/>
      <c r="F109" s="424"/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/>
      <c r="B110" s="344"/>
      <c r="C110" s="425"/>
      <c r="D110" s="426"/>
      <c r="E110" s="426"/>
      <c r="F110" s="426"/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/>
      <c r="B111" s="340"/>
      <c r="C111" s="423"/>
      <c r="D111" s="424"/>
      <c r="E111" s="424"/>
      <c r="F111" s="424"/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CZ041</dc:subject>
  <dc:creator>MPSV ČR</dc:creator>
  <cp:lastModifiedBy>Novotný Michal</cp:lastModifiedBy>
  <dcterms:created xsi:type="dcterms:W3CDTF">2019-03-19T12:37:34Z</dcterms:created>
  <dcterms:modified xsi:type="dcterms:W3CDTF">2019-03-19T12:37:36Z</dcterms:modified>
</cp:coreProperties>
</file>